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<sst xmlns="http://schemas.openxmlformats.org/spreadsheetml/2006/main" count="133" uniqueCount="90">
  <si>
    <t>Специальность</t>
  </si>
  <si>
    <t>Группа</t>
  </si>
  <si>
    <t>Итого</t>
  </si>
  <si>
    <t>Всего</t>
  </si>
  <si>
    <t>СП-1-13</t>
  </si>
  <si>
    <t>СП-2-13</t>
  </si>
  <si>
    <t>СУ-1-14</t>
  </si>
  <si>
    <t>СУ-2-14</t>
  </si>
  <si>
    <t>СУ-3-14</t>
  </si>
  <si>
    <t>СД-1-14</t>
  </si>
  <si>
    <t>ГД-1-14</t>
  </si>
  <si>
    <t>А-1-14</t>
  </si>
  <si>
    <t>МГ-1-14</t>
  </si>
  <si>
    <t>ЗОУ-1-14</t>
  </si>
  <si>
    <t>№ 
п/п</t>
  </si>
  <si>
    <t>08.02.01.
«Строительство и эксплуатация зданий и сооружений»</t>
  </si>
  <si>
    <t>08.02.05.
«Строительство и эксплуатация а/д и а/э»</t>
  </si>
  <si>
    <t>07.02.01.
«Архитектура»</t>
  </si>
  <si>
    <r>
      <t>08.02.08.
«Монтаж и эксплуатация оборудования и систем  газоснабжения</t>
    </r>
    <r>
      <rPr>
        <b/>
        <sz val="12"/>
        <rFont val="Times New Roman"/>
        <family val="1"/>
      </rPr>
      <t>»</t>
    </r>
  </si>
  <si>
    <t>21.02.05. "Земельно-имущественные отношения"</t>
  </si>
  <si>
    <t>21.02.06.
«Информационные системы обеспечения градостроительной деятельности»</t>
  </si>
  <si>
    <t xml:space="preserve">  </t>
  </si>
  <si>
    <t>СУ-1-15</t>
  </si>
  <si>
    <t>СУ-2-15</t>
  </si>
  <si>
    <t>СУ-3-15</t>
  </si>
  <si>
    <t>СУ-11-15</t>
  </si>
  <si>
    <t>СД-1-15</t>
  </si>
  <si>
    <t>ГД-1-15</t>
  </si>
  <si>
    <t>А-1-15</t>
  </si>
  <si>
    <t>МГ-1-15</t>
  </si>
  <si>
    <t>ЗОУ-1-15</t>
  </si>
  <si>
    <t>М-1-15</t>
  </si>
  <si>
    <t>08.02.07.Монтаж и эксплуатация внутренних сантехнических устройств</t>
  </si>
  <si>
    <t>1.</t>
  </si>
  <si>
    <t>2.</t>
  </si>
  <si>
    <t>3.</t>
  </si>
  <si>
    <t>22.02.06. Сварочное производство</t>
  </si>
  <si>
    <t>08.01.08. Мастер отделочных строительных работ</t>
  </si>
  <si>
    <t>08.01.10. Мастер жилищно-клммунального хозяйства</t>
  </si>
  <si>
    <t>Профподготовка</t>
  </si>
  <si>
    <t>СУ-1-16</t>
  </si>
  <si>
    <t>СУ-2-16</t>
  </si>
  <si>
    <t>СУ-3-16</t>
  </si>
  <si>
    <t>СУ-11-16</t>
  </si>
  <si>
    <t>МТ-1-16</t>
  </si>
  <si>
    <t>МТ-31-14</t>
  </si>
  <si>
    <t>СТ-1-16</t>
  </si>
  <si>
    <t>СТ-21-15</t>
  </si>
  <si>
    <t>ЭГС-1-16</t>
  </si>
  <si>
    <t>МШ-1-16</t>
  </si>
  <si>
    <t>М-1-16</t>
  </si>
  <si>
    <t>СД-1-16</t>
  </si>
  <si>
    <t>ГД-1-16</t>
  </si>
  <si>
    <t>А-1-16</t>
  </si>
  <si>
    <t>МГ-1-16</t>
  </si>
  <si>
    <t>ЗОУ-1-16</t>
  </si>
  <si>
    <t>08.01.06. Мастер сухого строительства</t>
  </si>
  <si>
    <t>МС-1-16</t>
  </si>
  <si>
    <t>4.</t>
  </si>
  <si>
    <t>Вакантные места  2017-2018 учебный год</t>
  </si>
  <si>
    <t>Всего на 01.09.2017</t>
  </si>
  <si>
    <t>Всего на 01.10.2017</t>
  </si>
  <si>
    <t>Всего на 01.11.2017</t>
  </si>
  <si>
    <t>Всего на 01.12.2017</t>
  </si>
  <si>
    <t>Всего на 01.01.2018</t>
  </si>
  <si>
    <t>Всего на 01.02.2018</t>
  </si>
  <si>
    <t>Всего на 01.03.2018</t>
  </si>
  <si>
    <t>Всего на 01.04.2018</t>
  </si>
  <si>
    <t>Всего на 01.05.2018</t>
  </si>
  <si>
    <t>Всего на 01.06.2018</t>
  </si>
  <si>
    <t>СУ-1-17</t>
  </si>
  <si>
    <t>СУ-2-17</t>
  </si>
  <si>
    <t>С-1-17</t>
  </si>
  <si>
    <t>СУ-11-17</t>
  </si>
  <si>
    <t>МТ-1-17</t>
  </si>
  <si>
    <t>15.01.05. Сварщик (ручной и частично механизированной сварки)</t>
  </si>
  <si>
    <t>ЭГС-1-17</t>
  </si>
  <si>
    <t>08.01.25. Мастер отделочных строительных и декоративных работ</t>
  </si>
  <si>
    <t>МШ-1-17</t>
  </si>
  <si>
    <t>08.01.26. Мастер по ремонту и обслуживанию оборудования жилищно-коммунального хозяйства</t>
  </si>
  <si>
    <t>М-1-17</t>
  </si>
  <si>
    <t>ЭГС-32-15</t>
  </si>
  <si>
    <t>СД-1-17</t>
  </si>
  <si>
    <t>ГД-1-17</t>
  </si>
  <si>
    <t>А-1-17</t>
  </si>
  <si>
    <t>МГ-1-17</t>
  </si>
  <si>
    <t>ЗОУ-1-17</t>
  </si>
  <si>
    <t>Ш-17</t>
  </si>
  <si>
    <t>С-17</t>
  </si>
  <si>
    <t>МШ-33-15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</si>
</sst>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4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11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11" borderId="10" xfId="0" applyFill="1" applyBorder="1" applyAlignment="1">
      <alignment/>
    </xf>
    <xf numFmtId="0" fontId="1" fillId="11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0" fontId="0" fillId="11" borderId="13" xfId="0" applyFill="1" applyBorder="1" applyAlignment="1">
      <alignment horizontal="center"/>
    </xf>
    <xf numFmtId="0" fontId="2" fillId="11" borderId="13" xfId="0" applyFont="1" applyFill="1" applyBorder="1" applyAlignment="1">
      <alignment horizontal="center" vertical="top" wrapText="1"/>
    </xf>
    <xf numFmtId="0" fontId="4" fillId="11" borderId="14" xfId="0" applyFont="1" applyFill="1" applyBorder="1" applyAlignment="1">
      <alignment horizontal="center" vertical="center" wrapText="1"/>
    </xf>
    <xf numFmtId="0" fontId="0" fillId="11" borderId="15" xfId="0" applyFill="1" applyBorder="1" applyAlignment="1">
      <alignment/>
    </xf>
    <xf numFmtId="0" fontId="4" fillId="11" borderId="13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/>
    </xf>
    <xf numFmtId="0" fontId="1" fillId="11" borderId="11" xfId="0" applyFont="1" applyFill="1" applyBorder="1" applyAlignment="1">
      <alignment horizontal="center" vertical="top" wrapText="1"/>
    </xf>
    <xf numFmtId="0" fontId="4" fillId="11" borderId="11" xfId="0" applyFont="1" applyFill="1" applyBorder="1" applyAlignment="1">
      <alignment horizontal="center" vertical="center" wrapText="1"/>
    </xf>
    <xf numFmtId="0" fontId="0" fillId="11" borderId="13" xfId="0" applyFill="1" applyBorder="1" applyAlignment="1">
      <alignment/>
    </xf>
    <xf numFmtId="0" fontId="1" fillId="11" borderId="13" xfId="0" applyFont="1" applyFill="1" applyBorder="1" applyAlignment="1">
      <alignment horizontal="center" vertical="top" wrapText="1"/>
    </xf>
    <xf numFmtId="0" fontId="2" fillId="11" borderId="11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0" fillId="11" borderId="11" xfId="0" applyFill="1" applyBorder="1" applyAlignment="1">
      <alignment horizontal="center"/>
    </xf>
    <xf numFmtId="0" fontId="4" fillId="11" borderId="11" xfId="0" applyFont="1" applyFill="1" applyBorder="1" applyAlignment="1">
      <alignment horizontal="center" vertical="top" wrapText="1"/>
    </xf>
    <xf numFmtId="0" fontId="4" fillId="11" borderId="14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top" wrapText="1"/>
    </xf>
    <xf numFmtId="0" fontId="12" fillId="24" borderId="14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top" wrapText="1"/>
    </xf>
    <xf numFmtId="0" fontId="12" fillId="24" borderId="11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top" wrapText="1"/>
    </xf>
    <xf numFmtId="0" fontId="13" fillId="24" borderId="11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vertical="top" wrapText="1"/>
    </xf>
    <xf numFmtId="0" fontId="10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2" fillId="24" borderId="17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top" wrapText="1"/>
    </xf>
    <xf numFmtId="0" fontId="4" fillId="24" borderId="17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11" borderId="16" xfId="0" applyFont="1" applyFill="1" applyBorder="1" applyAlignment="1">
      <alignment horizontal="center" vertical="top" wrapText="1"/>
    </xf>
    <xf numFmtId="0" fontId="15" fillId="24" borderId="17" xfId="0" applyFont="1" applyFill="1" applyBorder="1" applyAlignment="1">
      <alignment horizontal="center" vertical="top" wrapText="1"/>
    </xf>
    <xf numFmtId="0" fontId="9" fillId="24" borderId="14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11" fillId="24" borderId="15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5" fillId="11" borderId="19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11" borderId="17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3"/>
  <sheetViews>
    <sheetView tabSelected="1" zoomScalePageLayoutView="0" workbookViewId="0" topLeftCell="A1">
      <pane xSplit="3" ySplit="5" topLeftCell="D4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73" sqref="I73:J73"/>
    </sheetView>
  </sheetViews>
  <sheetFormatPr defaultColWidth="9.00390625" defaultRowHeight="12.75"/>
  <cols>
    <col min="1" max="1" width="6.00390625" style="0" customWidth="1"/>
    <col min="2" max="2" width="19.00390625" style="0" customWidth="1"/>
    <col min="3" max="3" width="15.875" style="0" customWidth="1"/>
    <col min="4" max="4" width="10.375" style="0" customWidth="1"/>
    <col min="5" max="5" width="10.25390625" style="0" customWidth="1"/>
    <col min="6" max="6" width="10.625" style="0" customWidth="1"/>
    <col min="7" max="7" width="10.25390625" style="0" customWidth="1"/>
    <col min="8" max="8" width="10.375" style="0" customWidth="1"/>
    <col min="9" max="9" width="10.75390625" style="0" customWidth="1"/>
    <col min="10" max="10" width="10.875" style="0" customWidth="1"/>
    <col min="11" max="11" width="9.875" style="0" customWidth="1"/>
    <col min="12" max="12" width="10.375" style="0" customWidth="1"/>
    <col min="13" max="13" width="10.00390625" style="0" customWidth="1"/>
  </cols>
  <sheetData>
    <row r="2" spans="4:11" ht="14.25">
      <c r="D2" s="112" t="s">
        <v>59</v>
      </c>
      <c r="E2" s="112"/>
      <c r="F2" s="112"/>
      <c r="G2" s="112"/>
      <c r="H2" s="112"/>
      <c r="I2" s="112"/>
      <c r="J2" s="112"/>
      <c r="K2" s="112"/>
    </row>
    <row r="3" spans="1:3" ht="12.75">
      <c r="A3" s="90"/>
      <c r="B3" s="90"/>
      <c r="C3" s="90"/>
    </row>
    <row r="4" spans="1:13" s="3" customFormat="1" ht="29.25" customHeight="1">
      <c r="A4" s="110" t="s">
        <v>14</v>
      </c>
      <c r="B4" s="114" t="s">
        <v>0</v>
      </c>
      <c r="C4" s="113" t="s">
        <v>1</v>
      </c>
      <c r="D4" s="107" t="s">
        <v>60</v>
      </c>
      <c r="E4" s="107" t="s">
        <v>61</v>
      </c>
      <c r="F4" s="107" t="s">
        <v>62</v>
      </c>
      <c r="G4" s="107" t="s">
        <v>63</v>
      </c>
      <c r="H4" s="107" t="s">
        <v>64</v>
      </c>
      <c r="I4" s="107" t="s">
        <v>65</v>
      </c>
      <c r="J4" s="107" t="s">
        <v>66</v>
      </c>
      <c r="K4" s="107" t="s">
        <v>67</v>
      </c>
      <c r="L4" s="107" t="s">
        <v>68</v>
      </c>
      <c r="M4" s="107" t="s">
        <v>69</v>
      </c>
    </row>
    <row r="5" spans="1:13" ht="12.75" customHeight="1">
      <c r="A5" s="111"/>
      <c r="B5" s="114"/>
      <c r="C5" s="113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12.75" customHeight="1">
      <c r="A6" s="28">
        <v>1</v>
      </c>
      <c r="B6" s="115"/>
      <c r="C6" s="27" t="s">
        <v>70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7"/>
      <c r="L6" s="26"/>
      <c r="M6" s="27"/>
    </row>
    <row r="7" spans="1:13" ht="12.75" customHeight="1">
      <c r="A7" s="28">
        <v>2</v>
      </c>
      <c r="B7" s="116"/>
      <c r="C7" s="27" t="s">
        <v>71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7">
        <v>1</v>
      </c>
      <c r="K7" s="27"/>
      <c r="L7" s="26"/>
      <c r="M7" s="27"/>
    </row>
    <row r="8" spans="1:13" ht="12.75" customHeight="1">
      <c r="A8" s="28">
        <v>3</v>
      </c>
      <c r="B8" s="116"/>
      <c r="C8" s="27" t="s">
        <v>72</v>
      </c>
      <c r="D8" s="26">
        <v>0</v>
      </c>
      <c r="E8" s="26">
        <v>0</v>
      </c>
      <c r="F8" s="26">
        <v>0</v>
      </c>
      <c r="G8" s="26">
        <v>1</v>
      </c>
      <c r="H8" s="27">
        <v>2</v>
      </c>
      <c r="I8" s="27">
        <v>1</v>
      </c>
      <c r="J8" s="27">
        <v>1</v>
      </c>
      <c r="K8" s="27"/>
      <c r="L8" s="26"/>
      <c r="M8" s="27"/>
    </row>
    <row r="9" spans="1:13" ht="12.75" customHeight="1">
      <c r="A9" s="28">
        <v>4</v>
      </c>
      <c r="B9" s="116"/>
      <c r="C9" s="27" t="s">
        <v>73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7"/>
      <c r="L9" s="26"/>
      <c r="M9" s="27"/>
    </row>
    <row r="10" spans="1:13" ht="12.75" customHeight="1">
      <c r="A10" s="92">
        <v>5</v>
      </c>
      <c r="B10" s="116"/>
      <c r="C10" s="91" t="s">
        <v>40</v>
      </c>
      <c r="D10" s="26">
        <v>0</v>
      </c>
      <c r="E10" s="26">
        <v>0</v>
      </c>
      <c r="F10" s="26">
        <v>0</v>
      </c>
      <c r="G10" s="26">
        <v>1</v>
      </c>
      <c r="H10" s="27">
        <v>0</v>
      </c>
      <c r="I10" s="27">
        <v>0</v>
      </c>
      <c r="J10" s="27">
        <v>0</v>
      </c>
      <c r="K10" s="27"/>
      <c r="L10" s="26"/>
      <c r="M10" s="27"/>
    </row>
    <row r="11" spans="1:13" ht="12.75" customHeight="1">
      <c r="A11" s="28">
        <v>6</v>
      </c>
      <c r="B11" s="25"/>
      <c r="C11" s="27" t="s">
        <v>41</v>
      </c>
      <c r="D11" s="26">
        <v>0</v>
      </c>
      <c r="E11" s="26">
        <v>0</v>
      </c>
      <c r="F11" s="26">
        <v>0</v>
      </c>
      <c r="G11" s="26">
        <v>1</v>
      </c>
      <c r="H11" s="27">
        <v>0</v>
      </c>
      <c r="I11" s="27">
        <v>0</v>
      </c>
      <c r="J11" s="27">
        <v>1</v>
      </c>
      <c r="K11" s="27"/>
      <c r="L11" s="27"/>
      <c r="M11" s="27"/>
    </row>
    <row r="12" spans="1:13" ht="12.75" customHeight="1">
      <c r="A12" s="28">
        <v>7</v>
      </c>
      <c r="B12" s="122" t="s">
        <v>15</v>
      </c>
      <c r="C12" s="27" t="s">
        <v>42</v>
      </c>
      <c r="D12" s="26">
        <v>0</v>
      </c>
      <c r="E12" s="26">
        <v>0</v>
      </c>
      <c r="F12" s="26">
        <v>0</v>
      </c>
      <c r="G12" s="26">
        <v>1</v>
      </c>
      <c r="H12" s="27">
        <v>0</v>
      </c>
      <c r="I12" s="27">
        <v>0</v>
      </c>
      <c r="J12" s="27">
        <v>1</v>
      </c>
      <c r="K12" s="27"/>
      <c r="L12" s="27"/>
      <c r="M12" s="27"/>
    </row>
    <row r="13" spans="1:13" ht="12.75" customHeight="1">
      <c r="A13" s="28">
        <v>8</v>
      </c>
      <c r="B13" s="116"/>
      <c r="C13" s="27" t="s">
        <v>43</v>
      </c>
      <c r="D13" s="26">
        <v>5</v>
      </c>
      <c r="E13" s="26">
        <v>6</v>
      </c>
      <c r="F13" s="26">
        <v>6</v>
      </c>
      <c r="G13" s="26">
        <v>3</v>
      </c>
      <c r="H13" s="27">
        <v>2</v>
      </c>
      <c r="I13" s="27">
        <v>4</v>
      </c>
      <c r="J13" s="27">
        <v>6</v>
      </c>
      <c r="K13" s="27"/>
      <c r="L13" s="27"/>
      <c r="M13" s="27"/>
    </row>
    <row r="14" spans="1:13" ht="12" customHeight="1">
      <c r="A14" s="6">
        <v>9</v>
      </c>
      <c r="B14" s="116"/>
      <c r="C14" s="30" t="s">
        <v>22</v>
      </c>
      <c r="D14" s="40">
        <v>4</v>
      </c>
      <c r="E14" s="40">
        <v>5</v>
      </c>
      <c r="F14" s="40">
        <v>7</v>
      </c>
      <c r="G14" s="33">
        <v>6</v>
      </c>
      <c r="H14" s="33">
        <v>6</v>
      </c>
      <c r="I14" s="33">
        <v>6</v>
      </c>
      <c r="J14" s="34">
        <v>6</v>
      </c>
      <c r="K14" s="35"/>
      <c r="L14" s="35"/>
      <c r="M14" s="37"/>
    </row>
    <row r="15" spans="1:13" ht="12.75">
      <c r="A15" s="6">
        <v>10</v>
      </c>
      <c r="B15" s="116"/>
      <c r="C15" s="30" t="s">
        <v>23</v>
      </c>
      <c r="D15" s="40">
        <v>3</v>
      </c>
      <c r="E15" s="40">
        <v>1</v>
      </c>
      <c r="F15" s="40">
        <v>1</v>
      </c>
      <c r="G15" s="33">
        <v>4</v>
      </c>
      <c r="H15" s="34">
        <v>2</v>
      </c>
      <c r="I15" s="34">
        <v>2</v>
      </c>
      <c r="J15" s="34">
        <v>2</v>
      </c>
      <c r="K15" s="35"/>
      <c r="L15" s="35"/>
      <c r="M15" s="37"/>
    </row>
    <row r="16" spans="1:13" ht="12.75">
      <c r="A16" s="6">
        <v>11</v>
      </c>
      <c r="B16" s="116"/>
      <c r="C16" s="30" t="s">
        <v>24</v>
      </c>
      <c r="D16" s="40">
        <v>2</v>
      </c>
      <c r="E16" s="40">
        <v>3</v>
      </c>
      <c r="F16" s="40">
        <v>3</v>
      </c>
      <c r="G16" s="33">
        <v>3</v>
      </c>
      <c r="H16" s="33">
        <v>3</v>
      </c>
      <c r="I16" s="33">
        <v>3</v>
      </c>
      <c r="J16" s="33">
        <v>3</v>
      </c>
      <c r="K16" s="35"/>
      <c r="L16" s="35"/>
      <c r="M16" s="37"/>
    </row>
    <row r="17" spans="1:13" ht="12.75">
      <c r="A17" s="6">
        <v>12</v>
      </c>
      <c r="B17" s="116"/>
      <c r="C17" s="30" t="s">
        <v>25</v>
      </c>
      <c r="D17" s="40">
        <v>10</v>
      </c>
      <c r="E17" s="40">
        <v>12</v>
      </c>
      <c r="F17" s="40">
        <v>12</v>
      </c>
      <c r="G17" s="33">
        <v>11</v>
      </c>
      <c r="H17" s="33">
        <v>11</v>
      </c>
      <c r="I17" s="35">
        <v>12</v>
      </c>
      <c r="J17" s="35">
        <v>13</v>
      </c>
      <c r="K17" s="35"/>
      <c r="L17" s="35"/>
      <c r="M17" s="37"/>
    </row>
    <row r="18" spans="1:13" ht="13.5" customHeight="1">
      <c r="A18" s="82">
        <v>13</v>
      </c>
      <c r="B18" s="116"/>
      <c r="C18" s="31" t="s">
        <v>6</v>
      </c>
      <c r="D18" s="41">
        <v>2</v>
      </c>
      <c r="E18" s="41">
        <v>3</v>
      </c>
      <c r="F18" s="41">
        <v>2</v>
      </c>
      <c r="G18" s="38">
        <v>3</v>
      </c>
      <c r="H18" s="38">
        <v>3</v>
      </c>
      <c r="I18" s="38">
        <v>3</v>
      </c>
      <c r="J18" s="35">
        <v>4</v>
      </c>
      <c r="K18" s="35"/>
      <c r="L18" s="35"/>
      <c r="M18" s="37"/>
    </row>
    <row r="19" spans="1:13" ht="12.75">
      <c r="A19" s="6">
        <v>14</v>
      </c>
      <c r="B19" s="116"/>
      <c r="C19" s="30" t="s">
        <v>7</v>
      </c>
      <c r="D19" s="40">
        <v>2</v>
      </c>
      <c r="E19" s="40">
        <v>4</v>
      </c>
      <c r="F19" s="40">
        <v>6</v>
      </c>
      <c r="G19" s="39">
        <v>6</v>
      </c>
      <c r="H19" s="39">
        <v>6</v>
      </c>
      <c r="I19" s="39">
        <v>6</v>
      </c>
      <c r="J19" s="39">
        <v>6</v>
      </c>
      <c r="K19" s="34"/>
      <c r="L19" s="34"/>
      <c r="M19" s="37"/>
    </row>
    <row r="20" spans="1:13" ht="12.75">
      <c r="A20" s="6">
        <v>15</v>
      </c>
      <c r="B20" s="116"/>
      <c r="C20" s="30" t="s">
        <v>8</v>
      </c>
      <c r="D20" s="40">
        <v>2</v>
      </c>
      <c r="E20" s="40">
        <v>5</v>
      </c>
      <c r="F20" s="40">
        <v>5</v>
      </c>
      <c r="G20" s="39">
        <v>6</v>
      </c>
      <c r="H20" s="34">
        <v>5</v>
      </c>
      <c r="I20" s="34">
        <v>5</v>
      </c>
      <c r="J20" s="34">
        <v>5</v>
      </c>
      <c r="K20" s="34"/>
      <c r="L20" s="34"/>
      <c r="M20" s="37"/>
    </row>
    <row r="21" spans="1:13" ht="12.75">
      <c r="A21" s="6">
        <v>16</v>
      </c>
      <c r="B21" s="116"/>
      <c r="C21" s="30" t="s">
        <v>4</v>
      </c>
      <c r="D21" s="40">
        <v>0</v>
      </c>
      <c r="E21" s="40">
        <v>0</v>
      </c>
      <c r="F21" s="40">
        <v>0</v>
      </c>
      <c r="G21" s="39">
        <v>0</v>
      </c>
      <c r="H21" s="39">
        <v>0</v>
      </c>
      <c r="I21" s="39">
        <v>0</v>
      </c>
      <c r="J21" s="39">
        <v>0</v>
      </c>
      <c r="K21" s="35"/>
      <c r="L21" s="35"/>
      <c r="M21" s="37"/>
    </row>
    <row r="22" spans="1:13" ht="12.75">
      <c r="A22" s="6">
        <v>17</v>
      </c>
      <c r="B22" s="116"/>
      <c r="C22" s="30" t="s">
        <v>5</v>
      </c>
      <c r="D22" s="40">
        <v>0</v>
      </c>
      <c r="E22" s="40">
        <v>0</v>
      </c>
      <c r="F22" s="40">
        <v>0</v>
      </c>
      <c r="G22" s="39">
        <v>0</v>
      </c>
      <c r="H22" s="39">
        <v>0</v>
      </c>
      <c r="I22" s="39">
        <v>0</v>
      </c>
      <c r="J22" s="39">
        <v>0</v>
      </c>
      <c r="K22" s="34"/>
      <c r="L22" s="34"/>
      <c r="M22" s="37"/>
    </row>
    <row r="23" spans="1:13" ht="15.75">
      <c r="A23" s="17"/>
      <c r="B23" s="19" t="s">
        <v>2</v>
      </c>
      <c r="C23" s="18"/>
      <c r="D23" s="55">
        <f>D6+D7+D8+D9+D10+D11+D12+D13+D14+D15+D16+D17+D18+D19+D20+D21+D22</f>
        <v>30</v>
      </c>
      <c r="E23" s="55">
        <f aca="true" t="shared" si="0" ref="E23:M23">E6+E7+E8+E9+E10+E11+E12+E13+E14+E15+E16+E17+E18+E19+E20+E21+E22</f>
        <v>39</v>
      </c>
      <c r="F23" s="55">
        <f t="shared" si="0"/>
        <v>42</v>
      </c>
      <c r="G23" s="55">
        <f t="shared" si="0"/>
        <v>46</v>
      </c>
      <c r="H23" s="55">
        <f t="shared" si="0"/>
        <v>40</v>
      </c>
      <c r="I23" s="55">
        <f t="shared" si="0"/>
        <v>42</v>
      </c>
      <c r="J23" s="55">
        <f t="shared" si="0"/>
        <v>49</v>
      </c>
      <c r="K23" s="55">
        <f t="shared" si="0"/>
        <v>0</v>
      </c>
      <c r="L23" s="55">
        <f t="shared" si="0"/>
        <v>0</v>
      </c>
      <c r="M23" s="55">
        <f t="shared" si="0"/>
        <v>0</v>
      </c>
    </row>
    <row r="24" spans="1:13" ht="12" customHeight="1">
      <c r="A24" s="88">
        <v>1</v>
      </c>
      <c r="B24" s="93"/>
      <c r="C24" s="95" t="s">
        <v>74</v>
      </c>
      <c r="D24" s="104">
        <v>0</v>
      </c>
      <c r="E24" s="96">
        <v>1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4"/>
      <c r="L24" s="96"/>
      <c r="M24" s="96"/>
    </row>
    <row r="25" spans="1:13" ht="12.75">
      <c r="A25" s="84">
        <v>2</v>
      </c>
      <c r="B25" s="123" t="s">
        <v>32</v>
      </c>
      <c r="C25" s="42" t="s">
        <v>44</v>
      </c>
      <c r="D25" s="54">
        <v>3</v>
      </c>
      <c r="E25" s="54">
        <v>6</v>
      </c>
      <c r="F25" s="54">
        <v>6</v>
      </c>
      <c r="G25" s="51">
        <v>6</v>
      </c>
      <c r="H25" s="51">
        <v>6</v>
      </c>
      <c r="I25" s="51">
        <v>6</v>
      </c>
      <c r="J25" s="52">
        <v>7</v>
      </c>
      <c r="K25" s="52"/>
      <c r="L25" s="34"/>
      <c r="M25" s="34"/>
    </row>
    <row r="26" spans="1:13" ht="12.75">
      <c r="A26" s="83">
        <v>3</v>
      </c>
      <c r="B26" s="109"/>
      <c r="C26" s="42" t="s">
        <v>45</v>
      </c>
      <c r="D26" s="46">
        <v>8</v>
      </c>
      <c r="E26" s="46">
        <v>8</v>
      </c>
      <c r="F26" s="43">
        <v>10</v>
      </c>
      <c r="G26" s="43">
        <v>9</v>
      </c>
      <c r="H26" s="43">
        <v>8</v>
      </c>
      <c r="I26" s="34">
        <v>9</v>
      </c>
      <c r="J26" s="34">
        <v>9</v>
      </c>
      <c r="K26" s="34"/>
      <c r="L26" s="34"/>
      <c r="M26" s="45"/>
    </row>
    <row r="27" spans="1:13" ht="15.75">
      <c r="A27" s="14"/>
      <c r="B27" s="19" t="s">
        <v>2</v>
      </c>
      <c r="C27" s="15"/>
      <c r="D27" s="16">
        <f>D24+D25+D26</f>
        <v>11</v>
      </c>
      <c r="E27" s="16">
        <f aca="true" t="shared" si="1" ref="E27:M27">E24+E25+E26</f>
        <v>15</v>
      </c>
      <c r="F27" s="16">
        <f t="shared" si="1"/>
        <v>16</v>
      </c>
      <c r="G27" s="16">
        <f t="shared" si="1"/>
        <v>15</v>
      </c>
      <c r="H27" s="16">
        <f t="shared" si="1"/>
        <v>14</v>
      </c>
      <c r="I27" s="16">
        <f t="shared" si="1"/>
        <v>15</v>
      </c>
      <c r="J27" s="16">
        <f t="shared" si="1"/>
        <v>16</v>
      </c>
      <c r="K27" s="16">
        <f t="shared" si="1"/>
        <v>0</v>
      </c>
      <c r="L27" s="16">
        <f t="shared" si="1"/>
        <v>0</v>
      </c>
      <c r="M27" s="16">
        <f t="shared" si="1"/>
        <v>0</v>
      </c>
    </row>
    <row r="28" spans="1:13" ht="15.75" customHeight="1">
      <c r="A28" s="85" t="s">
        <v>33</v>
      </c>
      <c r="B28" s="123" t="s">
        <v>36</v>
      </c>
      <c r="C28" s="53" t="s">
        <v>46</v>
      </c>
      <c r="D28" s="54">
        <v>5</v>
      </c>
      <c r="E28" s="54">
        <v>8</v>
      </c>
      <c r="F28" s="54">
        <v>8</v>
      </c>
      <c r="G28" s="47">
        <v>9</v>
      </c>
      <c r="H28" s="47">
        <v>9</v>
      </c>
      <c r="I28" s="47">
        <v>9</v>
      </c>
      <c r="J28" s="47">
        <v>9</v>
      </c>
      <c r="K28" s="48"/>
      <c r="L28" s="47"/>
      <c r="M28" s="49"/>
    </row>
    <row r="29" spans="1:13" ht="15.75" customHeight="1">
      <c r="A29" s="85" t="s">
        <v>34</v>
      </c>
      <c r="B29" s="121"/>
      <c r="C29" s="50" t="s">
        <v>47</v>
      </c>
      <c r="D29" s="54">
        <v>9</v>
      </c>
      <c r="E29" s="54">
        <v>14</v>
      </c>
      <c r="F29" s="54">
        <v>14</v>
      </c>
      <c r="G29" s="51">
        <v>14</v>
      </c>
      <c r="H29" s="51">
        <v>14</v>
      </c>
      <c r="I29" s="51">
        <v>14</v>
      </c>
      <c r="J29" s="51">
        <v>14</v>
      </c>
      <c r="K29" s="52"/>
      <c r="L29" s="52"/>
      <c r="M29" s="45"/>
    </row>
    <row r="30" spans="1:13" ht="15.75">
      <c r="A30" s="14"/>
      <c r="B30" s="19" t="s">
        <v>2</v>
      </c>
      <c r="C30" s="15"/>
      <c r="D30" s="13">
        <f aca="true" t="shared" si="2" ref="D30:L30">D28+D29</f>
        <v>14</v>
      </c>
      <c r="E30" s="13">
        <f t="shared" si="2"/>
        <v>22</v>
      </c>
      <c r="F30" s="13">
        <f t="shared" si="2"/>
        <v>22</v>
      </c>
      <c r="G30" s="13">
        <f t="shared" si="2"/>
        <v>23</v>
      </c>
      <c r="H30" s="16">
        <f t="shared" si="2"/>
        <v>23</v>
      </c>
      <c r="I30" s="16">
        <f t="shared" si="2"/>
        <v>23</v>
      </c>
      <c r="J30" s="16">
        <f t="shared" si="2"/>
        <v>23</v>
      </c>
      <c r="K30" s="16">
        <f t="shared" si="2"/>
        <v>0</v>
      </c>
      <c r="L30" s="16">
        <f t="shared" si="2"/>
        <v>0</v>
      </c>
      <c r="M30" s="13">
        <f>M29</f>
        <v>0</v>
      </c>
    </row>
    <row r="31" spans="1:13" ht="15.75">
      <c r="A31" s="84" t="s">
        <v>33</v>
      </c>
      <c r="B31" s="108" t="s">
        <v>75</v>
      </c>
      <c r="C31" s="42" t="s">
        <v>76</v>
      </c>
      <c r="D31" s="104">
        <v>0</v>
      </c>
      <c r="E31" s="104">
        <v>0</v>
      </c>
      <c r="F31" s="104">
        <v>0</v>
      </c>
      <c r="G31" s="96">
        <v>0</v>
      </c>
      <c r="H31" s="96">
        <v>0</v>
      </c>
      <c r="I31" s="96">
        <v>0</v>
      </c>
      <c r="J31" s="96">
        <v>0</v>
      </c>
      <c r="K31" s="96"/>
      <c r="L31" s="96"/>
      <c r="M31" s="96"/>
    </row>
    <row r="32" spans="1:13" ht="12.75" customHeight="1">
      <c r="A32" s="86" t="s">
        <v>34</v>
      </c>
      <c r="B32" s="109"/>
      <c r="C32" s="57" t="s">
        <v>48</v>
      </c>
      <c r="D32" s="99">
        <v>2</v>
      </c>
      <c r="E32" s="99">
        <v>0</v>
      </c>
      <c r="F32" s="99">
        <v>0</v>
      </c>
      <c r="G32" s="100">
        <v>0</v>
      </c>
      <c r="H32" s="100">
        <v>0</v>
      </c>
      <c r="I32" s="100">
        <v>0</v>
      </c>
      <c r="J32" s="48">
        <v>1</v>
      </c>
      <c r="K32" s="48"/>
      <c r="L32" s="48"/>
      <c r="M32" s="101"/>
    </row>
    <row r="33" spans="1:13" ht="15.75" customHeight="1">
      <c r="A33" s="84" t="s">
        <v>35</v>
      </c>
      <c r="B33" s="109"/>
      <c r="C33" s="56" t="s">
        <v>81</v>
      </c>
      <c r="D33" s="54">
        <v>5</v>
      </c>
      <c r="E33" s="54">
        <v>7</v>
      </c>
      <c r="F33" s="54">
        <v>7</v>
      </c>
      <c r="G33" s="34">
        <v>7</v>
      </c>
      <c r="H33" s="34">
        <v>7</v>
      </c>
      <c r="I33" s="34">
        <v>7</v>
      </c>
      <c r="J33" s="34">
        <v>7</v>
      </c>
      <c r="K33" s="52"/>
      <c r="L33" s="52"/>
      <c r="M33" s="45"/>
    </row>
    <row r="34" spans="1:13" ht="15.75">
      <c r="A34" s="17"/>
      <c r="B34" s="10" t="s">
        <v>2</v>
      </c>
      <c r="C34" s="18"/>
      <c r="D34" s="13">
        <f>D31+D32+D33</f>
        <v>7</v>
      </c>
      <c r="E34" s="13">
        <f aca="true" t="shared" si="3" ref="E34:M34">E31+E32+E33</f>
        <v>7</v>
      </c>
      <c r="F34" s="13">
        <f t="shared" si="3"/>
        <v>7</v>
      </c>
      <c r="G34" s="13">
        <f t="shared" si="3"/>
        <v>7</v>
      </c>
      <c r="H34" s="13">
        <f t="shared" si="3"/>
        <v>7</v>
      </c>
      <c r="I34" s="13">
        <f t="shared" si="3"/>
        <v>7</v>
      </c>
      <c r="J34" s="13">
        <f t="shared" si="3"/>
        <v>8</v>
      </c>
      <c r="K34" s="13">
        <f t="shared" si="3"/>
        <v>0</v>
      </c>
      <c r="L34" s="13">
        <f t="shared" si="3"/>
        <v>0</v>
      </c>
      <c r="M34" s="13">
        <f t="shared" si="3"/>
        <v>0</v>
      </c>
    </row>
    <row r="35" spans="1:13" ht="24" customHeight="1">
      <c r="A35" s="88" t="s">
        <v>33</v>
      </c>
      <c r="B35" s="72" t="s">
        <v>77</v>
      </c>
      <c r="C35" s="95" t="s">
        <v>78</v>
      </c>
      <c r="D35" s="106">
        <v>0</v>
      </c>
      <c r="E35" s="106">
        <v>0</v>
      </c>
      <c r="F35" s="106">
        <v>0</v>
      </c>
      <c r="G35" s="97">
        <v>0</v>
      </c>
      <c r="H35" s="97">
        <v>1</v>
      </c>
      <c r="I35" s="97">
        <v>1</v>
      </c>
      <c r="J35" s="97">
        <v>1</v>
      </c>
      <c r="K35" s="97"/>
      <c r="L35" s="97"/>
      <c r="M35" s="97"/>
    </row>
    <row r="36" spans="1:13" ht="15.75">
      <c r="A36" s="17"/>
      <c r="B36" s="10" t="s">
        <v>2</v>
      </c>
      <c r="C36" s="18"/>
      <c r="D36" s="13">
        <f>D35</f>
        <v>0</v>
      </c>
      <c r="E36" s="13">
        <f aca="true" t="shared" si="4" ref="E36:M36">E35</f>
        <v>0</v>
      </c>
      <c r="F36" s="13">
        <f t="shared" si="4"/>
        <v>0</v>
      </c>
      <c r="G36" s="13">
        <f t="shared" si="4"/>
        <v>0</v>
      </c>
      <c r="H36" s="13">
        <f t="shared" si="4"/>
        <v>1</v>
      </c>
      <c r="I36" s="13">
        <f t="shared" si="4"/>
        <v>1</v>
      </c>
      <c r="J36" s="13">
        <f t="shared" si="4"/>
        <v>1</v>
      </c>
      <c r="K36" s="13">
        <f t="shared" si="4"/>
        <v>0</v>
      </c>
      <c r="L36" s="13">
        <f t="shared" si="4"/>
        <v>0</v>
      </c>
      <c r="M36" s="13">
        <f t="shared" si="4"/>
        <v>0</v>
      </c>
    </row>
    <row r="37" spans="1:13" ht="17.25" customHeight="1">
      <c r="A37" s="84" t="s">
        <v>33</v>
      </c>
      <c r="B37" s="108" t="s">
        <v>37</v>
      </c>
      <c r="C37" s="42" t="s">
        <v>49</v>
      </c>
      <c r="D37" s="59">
        <v>0</v>
      </c>
      <c r="E37" s="59">
        <v>0</v>
      </c>
      <c r="F37" s="59">
        <v>0</v>
      </c>
      <c r="G37" s="58">
        <v>0</v>
      </c>
      <c r="H37" s="58">
        <v>0</v>
      </c>
      <c r="I37" s="58">
        <v>0</v>
      </c>
      <c r="J37" s="58">
        <v>0</v>
      </c>
      <c r="K37" s="58"/>
      <c r="L37" s="58"/>
      <c r="M37" s="58"/>
    </row>
    <row r="38" spans="1:13" ht="20.25" customHeight="1">
      <c r="A38" s="84" t="s">
        <v>34</v>
      </c>
      <c r="B38" s="109"/>
      <c r="C38" s="42" t="s">
        <v>89</v>
      </c>
      <c r="D38" s="59">
        <v>8</v>
      </c>
      <c r="E38" s="59">
        <v>8</v>
      </c>
      <c r="F38" s="58">
        <v>9</v>
      </c>
      <c r="G38" s="58">
        <v>9</v>
      </c>
      <c r="H38" s="58">
        <v>9</v>
      </c>
      <c r="I38" s="58">
        <v>9</v>
      </c>
      <c r="J38" s="58">
        <v>9</v>
      </c>
      <c r="K38" s="58"/>
      <c r="L38" s="58"/>
      <c r="M38" s="58"/>
    </row>
    <row r="39" spans="1:13" ht="15.75">
      <c r="A39" s="12"/>
      <c r="B39" s="10" t="s">
        <v>2</v>
      </c>
      <c r="C39" s="18"/>
      <c r="D39" s="13">
        <f>D37+D38</f>
        <v>8</v>
      </c>
      <c r="E39" s="13">
        <f aca="true" t="shared" si="5" ref="E39:M39">E37+E38</f>
        <v>8</v>
      </c>
      <c r="F39" s="13">
        <f t="shared" si="5"/>
        <v>9</v>
      </c>
      <c r="G39" s="13">
        <f t="shared" si="5"/>
        <v>9</v>
      </c>
      <c r="H39" s="13">
        <f t="shared" si="5"/>
        <v>9</v>
      </c>
      <c r="I39" s="13">
        <f t="shared" si="5"/>
        <v>9</v>
      </c>
      <c r="J39" s="13">
        <f t="shared" si="5"/>
        <v>9</v>
      </c>
      <c r="K39" s="13">
        <f t="shared" si="5"/>
        <v>0</v>
      </c>
      <c r="L39" s="13">
        <f t="shared" si="5"/>
        <v>0</v>
      </c>
      <c r="M39" s="13">
        <f t="shared" si="5"/>
        <v>0</v>
      </c>
    </row>
    <row r="40" spans="1:13" ht="26.25" customHeight="1">
      <c r="A40" s="84" t="s">
        <v>33</v>
      </c>
      <c r="B40" s="56" t="s">
        <v>79</v>
      </c>
      <c r="C40" s="42" t="s">
        <v>80</v>
      </c>
      <c r="D40" s="104">
        <v>0</v>
      </c>
      <c r="E40" s="104">
        <v>0</v>
      </c>
      <c r="F40" s="104">
        <v>0</v>
      </c>
      <c r="G40" s="96">
        <v>1</v>
      </c>
      <c r="H40" s="96">
        <v>1</v>
      </c>
      <c r="I40" s="96">
        <v>0</v>
      </c>
      <c r="J40" s="96">
        <v>0</v>
      </c>
      <c r="K40" s="96"/>
      <c r="L40" s="96"/>
      <c r="M40" s="96"/>
    </row>
    <row r="41" spans="1:13" ht="15.75">
      <c r="A41" s="14"/>
      <c r="B41" s="19"/>
      <c r="C41" s="15"/>
      <c r="D41" s="16">
        <f>D40</f>
        <v>0</v>
      </c>
      <c r="E41" s="16">
        <f aca="true" t="shared" si="6" ref="E41:M41">E40</f>
        <v>0</v>
      </c>
      <c r="F41" s="16">
        <f t="shared" si="6"/>
        <v>0</v>
      </c>
      <c r="G41" s="16">
        <f t="shared" si="6"/>
        <v>1</v>
      </c>
      <c r="H41" s="16">
        <f t="shared" si="6"/>
        <v>1</v>
      </c>
      <c r="I41" s="16">
        <f t="shared" si="6"/>
        <v>0</v>
      </c>
      <c r="J41" s="16">
        <f t="shared" si="6"/>
        <v>0</v>
      </c>
      <c r="K41" s="16">
        <f t="shared" si="6"/>
        <v>0</v>
      </c>
      <c r="L41" s="16">
        <f t="shared" si="6"/>
        <v>0</v>
      </c>
      <c r="M41" s="16">
        <f t="shared" si="6"/>
        <v>0</v>
      </c>
    </row>
    <row r="42" spans="1:13" ht="16.5" customHeight="1">
      <c r="A42" s="84" t="s">
        <v>33</v>
      </c>
      <c r="B42" s="108" t="s">
        <v>38</v>
      </c>
      <c r="C42" s="42" t="s">
        <v>50</v>
      </c>
      <c r="D42" s="59">
        <v>3</v>
      </c>
      <c r="E42" s="59">
        <v>3</v>
      </c>
      <c r="F42" s="58">
        <v>1</v>
      </c>
      <c r="G42" s="58">
        <v>2</v>
      </c>
      <c r="H42" s="60">
        <v>1</v>
      </c>
      <c r="I42" s="60">
        <v>1</v>
      </c>
      <c r="J42" s="60">
        <v>1</v>
      </c>
      <c r="K42" s="60"/>
      <c r="L42" s="60"/>
      <c r="M42" s="60"/>
    </row>
    <row r="43" spans="1:13" ht="16.5" customHeight="1">
      <c r="A43" s="85" t="s">
        <v>34</v>
      </c>
      <c r="B43" s="123"/>
      <c r="C43" s="53" t="s">
        <v>31</v>
      </c>
      <c r="D43" s="59">
        <v>4</v>
      </c>
      <c r="E43" s="59">
        <v>6</v>
      </c>
      <c r="F43" s="58">
        <v>6</v>
      </c>
      <c r="G43" s="58">
        <v>5</v>
      </c>
      <c r="H43" s="60">
        <v>6</v>
      </c>
      <c r="I43" s="60">
        <v>6</v>
      </c>
      <c r="J43" s="60">
        <v>6</v>
      </c>
      <c r="K43" s="60"/>
      <c r="L43" s="60"/>
      <c r="M43" s="60"/>
    </row>
    <row r="44" spans="1:13" ht="15.75">
      <c r="A44" s="4"/>
      <c r="B44" s="19" t="s">
        <v>2</v>
      </c>
      <c r="C44" s="5"/>
      <c r="D44" s="16">
        <f>D42+D43</f>
        <v>7</v>
      </c>
      <c r="E44" s="16">
        <f aca="true" t="shared" si="7" ref="E44:M44">E42+E43</f>
        <v>9</v>
      </c>
      <c r="F44" s="16">
        <f t="shared" si="7"/>
        <v>7</v>
      </c>
      <c r="G44" s="16">
        <f t="shared" si="7"/>
        <v>7</v>
      </c>
      <c r="H44" s="16">
        <f t="shared" si="7"/>
        <v>7</v>
      </c>
      <c r="I44" s="16">
        <f t="shared" si="7"/>
        <v>7</v>
      </c>
      <c r="J44" s="16">
        <f t="shared" si="7"/>
        <v>7</v>
      </c>
      <c r="K44" s="16">
        <f t="shared" si="7"/>
        <v>0</v>
      </c>
      <c r="L44" s="16">
        <f t="shared" si="7"/>
        <v>0</v>
      </c>
      <c r="M44" s="16">
        <f t="shared" si="7"/>
        <v>0</v>
      </c>
    </row>
    <row r="45" spans="1:13" ht="15.75">
      <c r="A45" s="84" t="s">
        <v>33</v>
      </c>
      <c r="B45" s="117" t="s">
        <v>16</v>
      </c>
      <c r="C45" s="42" t="s">
        <v>82</v>
      </c>
      <c r="D45" s="104">
        <v>0</v>
      </c>
      <c r="E45" s="104">
        <v>0</v>
      </c>
      <c r="F45" s="104">
        <v>0</v>
      </c>
      <c r="G45" s="96">
        <v>1</v>
      </c>
      <c r="H45" s="96">
        <v>1</v>
      </c>
      <c r="I45" s="96">
        <v>3</v>
      </c>
      <c r="J45" s="96">
        <v>3</v>
      </c>
      <c r="K45" s="96"/>
      <c r="L45" s="96"/>
      <c r="M45" s="96"/>
    </row>
    <row r="46" spans="1:13" ht="12.75" customHeight="1">
      <c r="A46" s="85" t="s">
        <v>34</v>
      </c>
      <c r="B46" s="118"/>
      <c r="C46" s="53" t="s">
        <v>51</v>
      </c>
      <c r="D46" s="63">
        <v>0</v>
      </c>
      <c r="E46" s="63">
        <v>0</v>
      </c>
      <c r="F46" s="63">
        <v>0</v>
      </c>
      <c r="G46" s="61">
        <v>1</v>
      </c>
      <c r="H46" s="62">
        <v>0</v>
      </c>
      <c r="I46" s="62">
        <v>0</v>
      </c>
      <c r="J46" s="62">
        <v>0</v>
      </c>
      <c r="K46" s="62"/>
      <c r="L46" s="62"/>
      <c r="M46" s="65"/>
    </row>
    <row r="47" spans="1:13" ht="15.75" customHeight="1">
      <c r="A47" s="87" t="s">
        <v>35</v>
      </c>
      <c r="B47" s="118"/>
      <c r="C47" s="31" t="s">
        <v>26</v>
      </c>
      <c r="D47" s="40">
        <v>4</v>
      </c>
      <c r="E47" s="40">
        <v>6</v>
      </c>
      <c r="F47" s="40">
        <v>6</v>
      </c>
      <c r="G47" s="39">
        <v>7</v>
      </c>
      <c r="H47" s="39">
        <v>7</v>
      </c>
      <c r="I47" s="39">
        <v>7</v>
      </c>
      <c r="J47" s="39">
        <v>7</v>
      </c>
      <c r="K47" s="35"/>
      <c r="L47" s="35"/>
      <c r="M47" s="37"/>
    </row>
    <row r="48" spans="1:13" ht="16.5" customHeight="1">
      <c r="A48" s="83" t="s">
        <v>58</v>
      </c>
      <c r="B48" s="119"/>
      <c r="C48" s="32" t="s">
        <v>9</v>
      </c>
      <c r="D48" s="40">
        <v>3</v>
      </c>
      <c r="E48" s="40">
        <v>6</v>
      </c>
      <c r="F48" s="40">
        <v>6</v>
      </c>
      <c r="G48" s="39">
        <v>6</v>
      </c>
      <c r="H48" s="39">
        <v>6</v>
      </c>
      <c r="I48" s="39">
        <v>6</v>
      </c>
      <c r="J48" s="39">
        <v>6</v>
      </c>
      <c r="K48" s="35"/>
      <c r="L48" s="35"/>
      <c r="M48" s="37"/>
    </row>
    <row r="49" spans="1:13" ht="15.75">
      <c r="A49" s="14"/>
      <c r="B49" s="19" t="s">
        <v>2</v>
      </c>
      <c r="C49" s="15"/>
      <c r="D49" s="55">
        <f>D45+D46+D47+D48</f>
        <v>7</v>
      </c>
      <c r="E49" s="55">
        <f aca="true" t="shared" si="8" ref="E49:M49">E45+E46+E47+E48</f>
        <v>12</v>
      </c>
      <c r="F49" s="55">
        <f t="shared" si="8"/>
        <v>12</v>
      </c>
      <c r="G49" s="55">
        <f t="shared" si="8"/>
        <v>15</v>
      </c>
      <c r="H49" s="55">
        <f t="shared" si="8"/>
        <v>14</v>
      </c>
      <c r="I49" s="55">
        <f t="shared" si="8"/>
        <v>16</v>
      </c>
      <c r="J49" s="55">
        <f t="shared" si="8"/>
        <v>16</v>
      </c>
      <c r="K49" s="55">
        <f t="shared" si="8"/>
        <v>0</v>
      </c>
      <c r="L49" s="55">
        <f t="shared" si="8"/>
        <v>0</v>
      </c>
      <c r="M49" s="55">
        <f t="shared" si="8"/>
        <v>0</v>
      </c>
    </row>
    <row r="50" spans="1:13" ht="15.75">
      <c r="A50" s="84" t="s">
        <v>33</v>
      </c>
      <c r="B50" s="120" t="s">
        <v>20</v>
      </c>
      <c r="C50" s="42" t="s">
        <v>83</v>
      </c>
      <c r="D50" s="104">
        <v>0</v>
      </c>
      <c r="E50" s="104">
        <v>0</v>
      </c>
      <c r="F50" s="104">
        <v>0</v>
      </c>
      <c r="G50" s="96">
        <v>0</v>
      </c>
      <c r="H50" s="96">
        <v>0</v>
      </c>
      <c r="I50" s="96">
        <v>0</v>
      </c>
      <c r="J50" s="96">
        <v>0</v>
      </c>
      <c r="K50" s="96"/>
      <c r="L50" s="96"/>
      <c r="M50" s="96"/>
    </row>
    <row r="51" spans="1:13" ht="12.75" customHeight="1">
      <c r="A51" s="85" t="s">
        <v>34</v>
      </c>
      <c r="B51" s="109"/>
      <c r="C51" s="53" t="s">
        <v>52</v>
      </c>
      <c r="D51" s="63">
        <v>0</v>
      </c>
      <c r="E51" s="63">
        <v>0</v>
      </c>
      <c r="F51" s="63">
        <v>0</v>
      </c>
      <c r="G51" s="61">
        <v>0</v>
      </c>
      <c r="H51" s="61">
        <v>0</v>
      </c>
      <c r="I51" s="61">
        <v>0</v>
      </c>
      <c r="J51" s="61">
        <v>0</v>
      </c>
      <c r="K51" s="62"/>
      <c r="L51" s="62"/>
      <c r="M51" s="65"/>
    </row>
    <row r="52" spans="1:13" ht="16.5" customHeight="1">
      <c r="A52" s="87" t="s">
        <v>35</v>
      </c>
      <c r="B52" s="109"/>
      <c r="C52" s="31" t="s">
        <v>27</v>
      </c>
      <c r="D52" s="40">
        <v>2</v>
      </c>
      <c r="E52" s="40">
        <v>4</v>
      </c>
      <c r="F52" s="40">
        <v>4</v>
      </c>
      <c r="G52" s="39">
        <v>4</v>
      </c>
      <c r="H52" s="39">
        <v>4</v>
      </c>
      <c r="I52" s="39">
        <v>4</v>
      </c>
      <c r="J52" s="39">
        <v>4</v>
      </c>
      <c r="K52" s="35"/>
      <c r="L52" s="35"/>
      <c r="M52" s="37"/>
    </row>
    <row r="53" spans="1:13" ht="12.75">
      <c r="A53" s="83" t="s">
        <v>58</v>
      </c>
      <c r="B53" s="121"/>
      <c r="C53" s="32" t="s">
        <v>10</v>
      </c>
      <c r="D53" s="40">
        <v>2</v>
      </c>
      <c r="E53" s="40">
        <v>3</v>
      </c>
      <c r="F53" s="40">
        <v>3</v>
      </c>
      <c r="G53" s="39">
        <v>4</v>
      </c>
      <c r="H53" s="35">
        <v>3</v>
      </c>
      <c r="I53" s="35">
        <v>3</v>
      </c>
      <c r="J53" s="35">
        <v>3</v>
      </c>
      <c r="K53" s="35"/>
      <c r="L53" s="35"/>
      <c r="M53" s="37"/>
    </row>
    <row r="54" spans="1:13" ht="15.75">
      <c r="A54" s="14"/>
      <c r="B54" s="19" t="s">
        <v>2</v>
      </c>
      <c r="C54" s="15"/>
      <c r="D54" s="55">
        <f>D50+D51+D52+D53</f>
        <v>4</v>
      </c>
      <c r="E54" s="55">
        <f aca="true" t="shared" si="9" ref="E54:M54">E50+E51+E52+E53</f>
        <v>7</v>
      </c>
      <c r="F54" s="55">
        <f t="shared" si="9"/>
        <v>7</v>
      </c>
      <c r="G54" s="55">
        <f t="shared" si="9"/>
        <v>8</v>
      </c>
      <c r="H54" s="55">
        <f t="shared" si="9"/>
        <v>7</v>
      </c>
      <c r="I54" s="55">
        <f t="shared" si="9"/>
        <v>7</v>
      </c>
      <c r="J54" s="55">
        <f t="shared" si="9"/>
        <v>7</v>
      </c>
      <c r="K54" s="55">
        <f t="shared" si="9"/>
        <v>0</v>
      </c>
      <c r="L54" s="55">
        <f t="shared" si="9"/>
        <v>0</v>
      </c>
      <c r="M54" s="55">
        <f t="shared" si="9"/>
        <v>0</v>
      </c>
    </row>
    <row r="55" spans="1:13" ht="15.75">
      <c r="A55" s="85" t="s">
        <v>33</v>
      </c>
      <c r="B55" s="93"/>
      <c r="C55" s="53" t="s">
        <v>84</v>
      </c>
      <c r="D55" s="104">
        <v>0</v>
      </c>
      <c r="E55" s="104">
        <v>0</v>
      </c>
      <c r="F55" s="104">
        <v>0</v>
      </c>
      <c r="G55" s="96">
        <v>0</v>
      </c>
      <c r="H55" s="96">
        <v>0</v>
      </c>
      <c r="I55" s="96">
        <v>0</v>
      </c>
      <c r="J55" s="96">
        <v>0</v>
      </c>
      <c r="K55" s="94"/>
      <c r="L55" s="94"/>
      <c r="M55" s="98"/>
    </row>
    <row r="56" spans="1:13" ht="12.75">
      <c r="A56" s="85" t="s">
        <v>34</v>
      </c>
      <c r="B56" s="122" t="s">
        <v>17</v>
      </c>
      <c r="C56" s="53" t="s">
        <v>53</v>
      </c>
      <c r="D56" s="67">
        <v>0</v>
      </c>
      <c r="E56" s="67">
        <v>1</v>
      </c>
      <c r="F56" s="67">
        <v>1</v>
      </c>
      <c r="G56" s="66">
        <v>1</v>
      </c>
      <c r="H56" s="66">
        <v>1</v>
      </c>
      <c r="I56" s="66">
        <v>1</v>
      </c>
      <c r="J56" s="66">
        <v>1</v>
      </c>
      <c r="K56" s="62"/>
      <c r="L56" s="62"/>
      <c r="M56" s="65"/>
    </row>
    <row r="57" spans="1:13" ht="15.75" customHeight="1">
      <c r="A57" s="87" t="s">
        <v>35</v>
      </c>
      <c r="B57" s="118"/>
      <c r="C57" s="31" t="s">
        <v>28</v>
      </c>
      <c r="D57" s="40">
        <v>2</v>
      </c>
      <c r="E57" s="40">
        <v>3</v>
      </c>
      <c r="F57" s="40">
        <v>3</v>
      </c>
      <c r="G57" s="39">
        <v>3</v>
      </c>
      <c r="H57" s="39">
        <v>3</v>
      </c>
      <c r="I57" s="34">
        <v>4</v>
      </c>
      <c r="J57" s="34">
        <v>4</v>
      </c>
      <c r="K57" s="34"/>
      <c r="L57" s="34"/>
      <c r="M57" s="37"/>
    </row>
    <row r="58" spans="1:13" ht="12.75">
      <c r="A58" s="83" t="s">
        <v>58</v>
      </c>
      <c r="B58" s="118"/>
      <c r="C58" s="32" t="s">
        <v>11</v>
      </c>
      <c r="D58" s="40">
        <v>1</v>
      </c>
      <c r="E58" s="40">
        <v>1</v>
      </c>
      <c r="F58" s="39">
        <v>2</v>
      </c>
      <c r="G58" s="39">
        <v>2</v>
      </c>
      <c r="H58" s="39">
        <v>2</v>
      </c>
      <c r="I58" s="39">
        <v>2</v>
      </c>
      <c r="J58" s="39">
        <v>2</v>
      </c>
      <c r="K58" s="34"/>
      <c r="L58" s="36"/>
      <c r="M58" s="37"/>
    </row>
    <row r="59" spans="1:13" ht="15.75">
      <c r="A59" s="14"/>
      <c r="B59" s="19" t="s">
        <v>2</v>
      </c>
      <c r="C59" s="15"/>
      <c r="D59" s="55">
        <f>D55+D56+D57+D58</f>
        <v>3</v>
      </c>
      <c r="E59" s="55">
        <f aca="true" t="shared" si="10" ref="E59:M59">E55+E56+E57+E58</f>
        <v>5</v>
      </c>
      <c r="F59" s="55">
        <f t="shared" si="10"/>
        <v>6</v>
      </c>
      <c r="G59" s="55">
        <f t="shared" si="10"/>
        <v>6</v>
      </c>
      <c r="H59" s="55">
        <f t="shared" si="10"/>
        <v>6</v>
      </c>
      <c r="I59" s="55">
        <f t="shared" si="10"/>
        <v>7</v>
      </c>
      <c r="J59" s="55">
        <f t="shared" si="10"/>
        <v>7</v>
      </c>
      <c r="K59" s="55">
        <f t="shared" si="10"/>
        <v>0</v>
      </c>
      <c r="L59" s="55">
        <f t="shared" si="10"/>
        <v>0</v>
      </c>
      <c r="M59" s="55">
        <f t="shared" si="10"/>
        <v>0</v>
      </c>
    </row>
    <row r="60" spans="1:13" ht="15.75">
      <c r="A60" s="84" t="s">
        <v>33</v>
      </c>
      <c r="B60" s="117" t="s">
        <v>18</v>
      </c>
      <c r="C60" s="42" t="s">
        <v>85</v>
      </c>
      <c r="D60" s="104">
        <v>0</v>
      </c>
      <c r="E60" s="104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/>
      <c r="L60" s="96"/>
      <c r="M60" s="96"/>
    </row>
    <row r="61" spans="1:13" s="8" customFormat="1" ht="12.75" customHeight="1">
      <c r="A61" s="84" t="s">
        <v>34</v>
      </c>
      <c r="B61" s="118"/>
      <c r="C61" s="53" t="s">
        <v>54</v>
      </c>
      <c r="D61" s="41">
        <v>1</v>
      </c>
      <c r="E61" s="41">
        <v>1</v>
      </c>
      <c r="F61" s="68">
        <v>2</v>
      </c>
      <c r="G61" s="68">
        <v>4</v>
      </c>
      <c r="H61" s="69">
        <v>3</v>
      </c>
      <c r="I61" s="69">
        <v>3</v>
      </c>
      <c r="J61" s="69">
        <v>3</v>
      </c>
      <c r="K61" s="69"/>
      <c r="L61" s="70"/>
      <c r="M61" s="71"/>
    </row>
    <row r="62" spans="1:13" ht="12.75">
      <c r="A62" s="85" t="s">
        <v>35</v>
      </c>
      <c r="B62" s="118"/>
      <c r="C62" s="53" t="s">
        <v>29</v>
      </c>
      <c r="D62" s="63">
        <v>1</v>
      </c>
      <c r="E62" s="63">
        <v>0</v>
      </c>
      <c r="F62" s="63">
        <v>0</v>
      </c>
      <c r="G62" s="61">
        <v>0</v>
      </c>
      <c r="H62" s="61">
        <v>0</v>
      </c>
      <c r="I62" s="61">
        <v>0</v>
      </c>
      <c r="J62" s="61">
        <v>0</v>
      </c>
      <c r="K62" s="62"/>
      <c r="L62" s="36"/>
      <c r="M62" s="37"/>
    </row>
    <row r="63" spans="1:13" ht="15.75" customHeight="1">
      <c r="A63" s="87" t="s">
        <v>58</v>
      </c>
      <c r="B63" s="119"/>
      <c r="C63" s="31" t="s">
        <v>12</v>
      </c>
      <c r="D63" s="40">
        <v>3</v>
      </c>
      <c r="E63" s="40">
        <v>2</v>
      </c>
      <c r="F63" s="40">
        <v>2</v>
      </c>
      <c r="G63" s="39">
        <v>3</v>
      </c>
      <c r="H63" s="39">
        <v>3</v>
      </c>
      <c r="I63" s="39">
        <v>3</v>
      </c>
      <c r="J63" s="39">
        <v>3</v>
      </c>
      <c r="K63" s="35"/>
      <c r="L63" s="35"/>
      <c r="M63" s="37"/>
    </row>
    <row r="64" spans="1:13" ht="18" customHeight="1">
      <c r="A64" s="9"/>
      <c r="B64" s="19" t="s">
        <v>2</v>
      </c>
      <c r="C64" s="10"/>
      <c r="D64" s="11">
        <f>D60+D61+D62+D63</f>
        <v>5</v>
      </c>
      <c r="E64" s="11">
        <f aca="true" t="shared" si="11" ref="E64:M64">E60+E61+E62+E63</f>
        <v>3</v>
      </c>
      <c r="F64" s="11">
        <f t="shared" si="11"/>
        <v>4</v>
      </c>
      <c r="G64" s="11">
        <f t="shared" si="11"/>
        <v>7</v>
      </c>
      <c r="H64" s="11">
        <f t="shared" si="11"/>
        <v>6</v>
      </c>
      <c r="I64" s="11">
        <f t="shared" si="11"/>
        <v>6</v>
      </c>
      <c r="J64" s="11">
        <f t="shared" si="11"/>
        <v>6</v>
      </c>
      <c r="K64" s="11">
        <f t="shared" si="11"/>
        <v>0</v>
      </c>
      <c r="L64" s="11">
        <f t="shared" si="11"/>
        <v>0</v>
      </c>
      <c r="M64" s="11">
        <f t="shared" si="11"/>
        <v>0</v>
      </c>
    </row>
    <row r="65" spans="1:13" ht="18" customHeight="1">
      <c r="A65" s="88" t="s">
        <v>33</v>
      </c>
      <c r="B65" s="93"/>
      <c r="C65" s="72" t="s">
        <v>86</v>
      </c>
      <c r="D65" s="105">
        <v>0</v>
      </c>
      <c r="E65" s="105">
        <v>0</v>
      </c>
      <c r="F65" s="105">
        <v>0</v>
      </c>
      <c r="G65" s="102">
        <v>0</v>
      </c>
      <c r="H65" s="102">
        <v>0</v>
      </c>
      <c r="I65" s="102">
        <v>0</v>
      </c>
      <c r="J65" s="102">
        <v>0</v>
      </c>
      <c r="K65" s="102"/>
      <c r="L65" s="102"/>
      <c r="M65" s="103"/>
    </row>
    <row r="66" spans="1:13" ht="15.75" customHeight="1">
      <c r="A66" s="88" t="s">
        <v>34</v>
      </c>
      <c r="B66" s="122" t="s">
        <v>19</v>
      </c>
      <c r="C66" s="72" t="s">
        <v>55</v>
      </c>
      <c r="D66" s="80">
        <v>0</v>
      </c>
      <c r="E66" s="80">
        <v>0</v>
      </c>
      <c r="F66" s="80">
        <v>0</v>
      </c>
      <c r="G66" s="64">
        <v>1</v>
      </c>
      <c r="H66" s="64">
        <v>1</v>
      </c>
      <c r="I66" s="64">
        <v>1</v>
      </c>
      <c r="J66" s="64">
        <v>1</v>
      </c>
      <c r="K66" s="35"/>
      <c r="L66" s="35"/>
      <c r="M66" s="37"/>
    </row>
    <row r="67" spans="1:13" ht="16.5" customHeight="1">
      <c r="A67" s="89" t="s">
        <v>35</v>
      </c>
      <c r="B67" s="116"/>
      <c r="C67" s="73" t="s">
        <v>30</v>
      </c>
      <c r="D67" s="80">
        <v>0</v>
      </c>
      <c r="E67" s="80">
        <v>2</v>
      </c>
      <c r="F67" s="80">
        <v>2</v>
      </c>
      <c r="G67" s="44">
        <v>2</v>
      </c>
      <c r="H67" s="35">
        <v>1</v>
      </c>
      <c r="I67" s="35">
        <v>2</v>
      </c>
      <c r="J67" s="35">
        <v>2</v>
      </c>
      <c r="K67" s="35"/>
      <c r="L67" s="35"/>
      <c r="M67" s="37"/>
    </row>
    <row r="68" spans="1:13" ht="18" customHeight="1">
      <c r="A68" s="89" t="s">
        <v>58</v>
      </c>
      <c r="B68" s="116"/>
      <c r="C68" s="73" t="s">
        <v>13</v>
      </c>
      <c r="D68" s="80">
        <v>0</v>
      </c>
      <c r="E68" s="80">
        <v>3</v>
      </c>
      <c r="F68" s="44">
        <v>4</v>
      </c>
      <c r="G68" s="44">
        <v>5</v>
      </c>
      <c r="H68" s="74">
        <v>4</v>
      </c>
      <c r="I68" s="74">
        <v>4</v>
      </c>
      <c r="J68" s="74">
        <v>4</v>
      </c>
      <c r="K68" s="74"/>
      <c r="L68" s="74"/>
      <c r="M68" s="37"/>
    </row>
    <row r="69" spans="1:13" ht="15.75">
      <c r="A69" s="21"/>
      <c r="B69" s="19" t="s">
        <v>2</v>
      </c>
      <c r="C69" s="15"/>
      <c r="D69" s="78">
        <f>D65+D66+D67+D68</f>
        <v>0</v>
      </c>
      <c r="E69" s="78">
        <f aca="true" t="shared" si="12" ref="E69:L69">E65+E66+E67+E68</f>
        <v>5</v>
      </c>
      <c r="F69" s="78">
        <f t="shared" si="12"/>
        <v>6</v>
      </c>
      <c r="G69" s="78">
        <f t="shared" si="12"/>
        <v>8</v>
      </c>
      <c r="H69" s="78">
        <f t="shared" si="12"/>
        <v>6</v>
      </c>
      <c r="I69" s="78">
        <f t="shared" si="12"/>
        <v>7</v>
      </c>
      <c r="J69" s="78">
        <f t="shared" si="12"/>
        <v>7</v>
      </c>
      <c r="K69" s="78">
        <f t="shared" si="12"/>
        <v>0</v>
      </c>
      <c r="L69" s="78">
        <f t="shared" si="12"/>
        <v>0</v>
      </c>
      <c r="M69" s="22">
        <f>M66+M67+M68</f>
        <v>0</v>
      </c>
    </row>
    <row r="70" spans="1:13" ht="24">
      <c r="A70" s="86" t="s">
        <v>33</v>
      </c>
      <c r="B70" s="29" t="s">
        <v>56</v>
      </c>
      <c r="C70" s="57" t="s">
        <v>57</v>
      </c>
      <c r="D70" s="79">
        <v>3</v>
      </c>
      <c r="E70" s="79">
        <v>4</v>
      </c>
      <c r="F70" s="79">
        <v>4</v>
      </c>
      <c r="G70" s="76">
        <v>3</v>
      </c>
      <c r="H70" s="76">
        <v>3</v>
      </c>
      <c r="I70" s="76">
        <v>3</v>
      </c>
      <c r="J70" s="76">
        <v>3</v>
      </c>
      <c r="K70" s="76"/>
      <c r="L70" s="76"/>
      <c r="M70" s="77"/>
    </row>
    <row r="71" spans="1:13" ht="15.75">
      <c r="A71" s="9"/>
      <c r="B71" s="19" t="s">
        <v>2</v>
      </c>
      <c r="C71" s="18"/>
      <c r="D71" s="23">
        <f aca="true" t="shared" si="13" ref="D71:L71">D70</f>
        <v>3</v>
      </c>
      <c r="E71" s="23">
        <f t="shared" si="13"/>
        <v>4</v>
      </c>
      <c r="F71" s="23">
        <f t="shared" si="13"/>
        <v>4</v>
      </c>
      <c r="G71" s="23">
        <f t="shared" si="13"/>
        <v>3</v>
      </c>
      <c r="H71" s="23">
        <f t="shared" si="13"/>
        <v>3</v>
      </c>
      <c r="I71" s="23">
        <f t="shared" si="13"/>
        <v>3</v>
      </c>
      <c r="J71" s="23">
        <f t="shared" si="13"/>
        <v>3</v>
      </c>
      <c r="K71" s="23">
        <f t="shared" si="13"/>
        <v>0</v>
      </c>
      <c r="L71" s="23">
        <f t="shared" si="13"/>
        <v>0</v>
      </c>
      <c r="M71" s="75"/>
    </row>
    <row r="72" spans="1:13" ht="15.75">
      <c r="A72" s="84" t="s">
        <v>33</v>
      </c>
      <c r="B72" s="123" t="s">
        <v>39</v>
      </c>
      <c r="C72" s="42" t="s">
        <v>87</v>
      </c>
      <c r="D72" s="81">
        <v>0</v>
      </c>
      <c r="E72" s="81">
        <v>0</v>
      </c>
      <c r="F72" s="81">
        <v>0</v>
      </c>
      <c r="G72" s="24">
        <v>0</v>
      </c>
      <c r="H72" s="24">
        <v>0</v>
      </c>
      <c r="I72" s="24">
        <v>0</v>
      </c>
      <c r="J72" s="24">
        <v>0</v>
      </c>
      <c r="K72" s="24"/>
      <c r="L72" s="20"/>
      <c r="M72" s="20"/>
    </row>
    <row r="73" spans="1:13" ht="15.75">
      <c r="A73" s="84" t="s">
        <v>34</v>
      </c>
      <c r="B73" s="124"/>
      <c r="C73" s="42" t="s">
        <v>88</v>
      </c>
      <c r="D73" s="81">
        <v>0</v>
      </c>
      <c r="E73" s="81">
        <v>0</v>
      </c>
      <c r="F73" s="81">
        <v>0</v>
      </c>
      <c r="G73" s="24">
        <v>0</v>
      </c>
      <c r="H73" s="24">
        <v>0</v>
      </c>
      <c r="I73" s="24">
        <v>0</v>
      </c>
      <c r="J73" s="24">
        <v>0</v>
      </c>
      <c r="K73" s="24"/>
      <c r="L73" s="20"/>
      <c r="M73" s="20"/>
    </row>
    <row r="74" spans="1:13" ht="15.75">
      <c r="A74" s="21"/>
      <c r="B74" s="19" t="s">
        <v>2</v>
      </c>
      <c r="C74" s="15"/>
      <c r="D74" s="22">
        <f>D72+D73</f>
        <v>0</v>
      </c>
      <c r="E74" s="22">
        <f>E72+E73</f>
        <v>0</v>
      </c>
      <c r="F74" s="22">
        <f aca="true" t="shared" si="14" ref="F74:M74">F72+F73</f>
        <v>0</v>
      </c>
      <c r="G74" s="22">
        <f t="shared" si="14"/>
        <v>0</v>
      </c>
      <c r="H74" s="22">
        <f t="shared" si="14"/>
        <v>0</v>
      </c>
      <c r="I74" s="22">
        <f t="shared" si="14"/>
        <v>0</v>
      </c>
      <c r="J74" s="22">
        <f t="shared" si="14"/>
        <v>0</v>
      </c>
      <c r="K74" s="22">
        <f t="shared" si="14"/>
        <v>0</v>
      </c>
      <c r="L74" s="22">
        <f t="shared" si="14"/>
        <v>0</v>
      </c>
      <c r="M74" s="22">
        <f t="shared" si="14"/>
        <v>0</v>
      </c>
    </row>
    <row r="75" spans="1:13" ht="15.75">
      <c r="A75" s="4"/>
      <c r="B75" s="1" t="s">
        <v>3</v>
      </c>
      <c r="C75" s="5"/>
      <c r="D75" s="7">
        <f aca="true" t="shared" si="15" ref="D75:M75">D23+D27+D30+D34+D39+D44+D49+D54+D59+D64+D69+D71+D74</f>
        <v>99</v>
      </c>
      <c r="E75" s="7">
        <f t="shared" si="15"/>
        <v>136</v>
      </c>
      <c r="F75" s="7">
        <f t="shared" si="15"/>
        <v>142</v>
      </c>
      <c r="G75" s="7">
        <f t="shared" si="15"/>
        <v>154</v>
      </c>
      <c r="H75" s="7">
        <f t="shared" si="15"/>
        <v>142</v>
      </c>
      <c r="I75" s="7">
        <f t="shared" si="15"/>
        <v>149</v>
      </c>
      <c r="J75" s="7">
        <f t="shared" si="15"/>
        <v>158</v>
      </c>
      <c r="K75" s="7">
        <f t="shared" si="15"/>
        <v>0</v>
      </c>
      <c r="L75" s="7">
        <f t="shared" si="15"/>
        <v>0</v>
      </c>
      <c r="M75" s="19">
        <f t="shared" si="15"/>
        <v>0</v>
      </c>
    </row>
    <row r="77" ht="15.75">
      <c r="B77" s="2"/>
    </row>
    <row r="78" ht="15.75">
      <c r="B78" s="2"/>
    </row>
    <row r="79" spans="2:10" ht="15.75">
      <c r="B79" s="2"/>
      <c r="J79" t="s">
        <v>21</v>
      </c>
    </row>
    <row r="80" ht="15.75">
      <c r="B80" s="2"/>
    </row>
    <row r="81" ht="15.75">
      <c r="B81" s="2"/>
    </row>
    <row r="82" ht="15.75">
      <c r="B82" s="2"/>
    </row>
    <row r="83" ht="15.75">
      <c r="B83" s="2"/>
    </row>
  </sheetData>
  <sheetProtection/>
  <mergeCells count="27">
    <mergeCell ref="B45:B48"/>
    <mergeCell ref="B50:B53"/>
    <mergeCell ref="B12:B22"/>
    <mergeCell ref="B72:B73"/>
    <mergeCell ref="B25:B26"/>
    <mergeCell ref="B66:B68"/>
    <mergeCell ref="B56:B58"/>
    <mergeCell ref="B60:B63"/>
    <mergeCell ref="B28:B29"/>
    <mergeCell ref="B42:B43"/>
    <mergeCell ref="B37:B38"/>
    <mergeCell ref="A4:A5"/>
    <mergeCell ref="B31:B33"/>
    <mergeCell ref="D2:K2"/>
    <mergeCell ref="K4:K5"/>
    <mergeCell ref="C4:C5"/>
    <mergeCell ref="D4:D5"/>
    <mergeCell ref="B4:B5"/>
    <mergeCell ref="B6:B10"/>
    <mergeCell ref="L4:L5"/>
    <mergeCell ref="M4:M5"/>
    <mergeCell ref="E4:E5"/>
    <mergeCell ref="F4:F5"/>
    <mergeCell ref="G4:G5"/>
    <mergeCell ref="H4:H5"/>
    <mergeCell ref="I4:I5"/>
    <mergeCell ref="J4:J5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uc</cp:lastModifiedBy>
  <cp:lastPrinted>2018-02-02T07:36:30Z</cp:lastPrinted>
  <dcterms:created xsi:type="dcterms:W3CDTF">2012-08-30T12:13:39Z</dcterms:created>
  <dcterms:modified xsi:type="dcterms:W3CDTF">2018-03-06T12:13:30Z</dcterms:modified>
  <cp:category/>
  <cp:version/>
  <cp:contentType/>
  <cp:contentStatus/>
</cp:coreProperties>
</file>