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<sst xmlns="http://schemas.openxmlformats.org/spreadsheetml/2006/main" count="202" uniqueCount="121">
  <si>
    <t>Группа</t>
  </si>
  <si>
    <t>Итого</t>
  </si>
  <si>
    <t>Всего</t>
  </si>
  <si>
    <t>№ 
п/п</t>
  </si>
  <si>
    <t>СУ-1-17</t>
  </si>
  <si>
    <t>СУ-2-17</t>
  </si>
  <si>
    <t>СУ-1-18</t>
  </si>
  <si>
    <t>СУ-2-18</t>
  </si>
  <si>
    <t>СУ-3-18</t>
  </si>
  <si>
    <t>СУ-11-18</t>
  </si>
  <si>
    <t>МТ-1-18</t>
  </si>
  <si>
    <t>ГОС-1-18</t>
  </si>
  <si>
    <t>УМД-1-18</t>
  </si>
  <si>
    <t>СД-1-18</t>
  </si>
  <si>
    <t>ГД-1-18</t>
  </si>
  <si>
    <t>А-1-18</t>
  </si>
  <si>
    <t>МГ-1-18</t>
  </si>
  <si>
    <t>1.</t>
  </si>
  <si>
    <t>2.</t>
  </si>
  <si>
    <t>3.</t>
  </si>
  <si>
    <t>4.</t>
  </si>
  <si>
    <t>5.</t>
  </si>
  <si>
    <t>СУ-1-19</t>
  </si>
  <si>
    <t>СУ-2-19</t>
  </si>
  <si>
    <t>СУ-11-19</t>
  </si>
  <si>
    <t>МТ-1-19</t>
  </si>
  <si>
    <t>ЭГС-1-19</t>
  </si>
  <si>
    <t>МШ-1-19</t>
  </si>
  <si>
    <t>СД-1-19</t>
  </si>
  <si>
    <t>ГД-1-19</t>
  </si>
  <si>
    <t>А-1-19</t>
  </si>
  <si>
    <t>МГ-1-19</t>
  </si>
  <si>
    <t>ЗОУ-1-19</t>
  </si>
  <si>
    <t>МС-1-19</t>
  </si>
  <si>
    <t>УМД-11-19</t>
  </si>
  <si>
    <t>МСП-1-19</t>
  </si>
  <si>
    <t>ЖКХ-1-19</t>
  </si>
  <si>
    <t>ГОС-1-19</t>
  </si>
  <si>
    <t>43.02.14
Гостиничное дело</t>
  </si>
  <si>
    <t>08.01.24 
Мастер столярно-плотничных,паркетных и стекольных работ</t>
  </si>
  <si>
    <t>08.02.11  Управление,эксплуатация и обслуживание многоквартирного дома</t>
  </si>
  <si>
    <t>СУ-1-20</t>
  </si>
  <si>
    <t>СУ-2-20</t>
  </si>
  <si>
    <t>СУ-3-20</t>
  </si>
  <si>
    <t>С-1-11-20</t>
  </si>
  <si>
    <t>УМД-11-20</t>
  </si>
  <si>
    <t>Т-1-20</t>
  </si>
  <si>
    <t>ЭГС-1-20</t>
  </si>
  <si>
    <t>СД-1-20</t>
  </si>
  <si>
    <t>МШ-1-20</t>
  </si>
  <si>
    <t>МТ-1-20</t>
  </si>
  <si>
    <t>МСП-1-20</t>
  </si>
  <si>
    <t>МС-1-20</t>
  </si>
  <si>
    <t>МГ-1-20</t>
  </si>
  <si>
    <t>ЗОУ-1-20</t>
  </si>
  <si>
    <t>ЖКХ-1-20</t>
  </si>
  <si>
    <t>ГД-1-20</t>
  </si>
  <si>
    <t>А-1-20</t>
  </si>
  <si>
    <t>08.02.01
 Строительство и эксплуатация зданий  и сооружений</t>
  </si>
  <si>
    <t>08.02.01 
Строительство и эксплуатация зданий  и сооружений</t>
  </si>
  <si>
    <t>43.02.10 
Туризм</t>
  </si>
  <si>
    <t>08.02.07
 Монтаж и эксплуатация внутренних сантехнических устройств</t>
  </si>
  <si>
    <t>08.01.25 
Мастер отделочных строительных и декоративных работ</t>
  </si>
  <si>
    <t>08.02.11  
Управление,эксплуатация и обслуживание многоквартирного дома</t>
  </si>
  <si>
    <t>08.01.26
  Мастер по ремонту и обслуживанию оборудования жилищно-коммунального хозяйства</t>
  </si>
  <si>
    <t>21.02.06
 Информационные системы обеспечения градостроительной деятельности</t>
  </si>
  <si>
    <t>21.02.05
  Земельно-имущественные отношения</t>
  </si>
  <si>
    <t>08.01.06
  Мастер сухого строительства</t>
  </si>
  <si>
    <t>08.02.05
Строительство и эксплуатация автомобильных дорог и аэродромов</t>
  </si>
  <si>
    <t>07.02.01 
Архитектура</t>
  </si>
  <si>
    <t>08.02.08 
Монтаж и эксплуатация оборудования и систем газоснабжения</t>
  </si>
  <si>
    <t>Вакантные места</t>
  </si>
  <si>
    <t>Код и наименование специальности/ профессии</t>
  </si>
  <si>
    <t>Информация о контингенте  обучающихся и количестве вакантных мест</t>
  </si>
  <si>
    <t>Контингент обучающихся</t>
  </si>
  <si>
    <t>в том числе</t>
  </si>
  <si>
    <t xml:space="preserve"> бюджет</t>
  </si>
  <si>
    <t>внебюджет</t>
  </si>
  <si>
    <t xml:space="preserve"> иностранные граждане</t>
  </si>
  <si>
    <t>Академический отпуск</t>
  </si>
  <si>
    <t>С-2-11-20</t>
  </si>
  <si>
    <t>38.02.01 Экономика и бухгалтерский учет</t>
  </si>
  <si>
    <t>Э-1-20</t>
  </si>
  <si>
    <t>Э-1-19</t>
  </si>
  <si>
    <t>СД-2-20</t>
  </si>
  <si>
    <t>А-2-20</t>
  </si>
  <si>
    <t>А-2-19</t>
  </si>
  <si>
    <t>ЗОУ-2-19</t>
  </si>
  <si>
    <t>ЗОУ-2-20</t>
  </si>
  <si>
    <t>СУ-1-21</t>
  </si>
  <si>
    <t>СУ-2-21</t>
  </si>
  <si>
    <t>СУ-3-21</t>
  </si>
  <si>
    <t>С-1-11-21</t>
  </si>
  <si>
    <t>Т-1-21</t>
  </si>
  <si>
    <t>МТ-1-21</t>
  </si>
  <si>
    <t>ГОС-1-21</t>
  </si>
  <si>
    <t>МШ-1-21</t>
  </si>
  <si>
    <t>УМД-11-21</t>
  </si>
  <si>
    <t>ЖКХ-1-21</t>
  </si>
  <si>
    <t>СД-1-21</t>
  </si>
  <si>
    <t>ГД-1-21</t>
  </si>
  <si>
    <t>А-1-21</t>
  </si>
  <si>
    <t>А-2-21</t>
  </si>
  <si>
    <t>МГ-1-21</t>
  </si>
  <si>
    <t>ЗОУ-1-21</t>
  </si>
  <si>
    <t>ЗОУ-2-21</t>
  </si>
  <si>
    <t>МС-1-21</t>
  </si>
  <si>
    <t>МСП-1-21</t>
  </si>
  <si>
    <t>М-21</t>
  </si>
  <si>
    <t>Т-1-19</t>
  </si>
  <si>
    <t>ЗОУ-1-18</t>
  </si>
  <si>
    <t>6.</t>
  </si>
  <si>
    <t>7.</t>
  </si>
  <si>
    <t>8.</t>
  </si>
  <si>
    <t>9.</t>
  </si>
  <si>
    <t>10.</t>
  </si>
  <si>
    <t>11.</t>
  </si>
  <si>
    <t>12.</t>
  </si>
  <si>
    <t>13.</t>
  </si>
  <si>
    <t>76.</t>
  </si>
  <si>
    <t>Всего на 01.01.2022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</si>
</sst>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wrapText="1"/>
    </xf>
    <xf numFmtId="0" fontId="8" fillId="33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32" borderId="17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0" fontId="11" fillId="3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top" wrapText="1"/>
    </xf>
    <xf numFmtId="0" fontId="12" fillId="32" borderId="11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9" fillId="34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3" fillId="34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10" fillId="0" borderId="14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1"/>
  <sheetViews>
    <sheetView tabSelected="1" zoomScalePageLayoutView="0" workbookViewId="0" topLeftCell="A1">
      <pane xSplit="3" ySplit="7" topLeftCell="D8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99" sqref="I99"/>
    </sheetView>
  </sheetViews>
  <sheetFormatPr defaultColWidth="9.00390625" defaultRowHeight="12.75"/>
  <cols>
    <col min="1" max="1" width="6.00390625" style="0" customWidth="1"/>
    <col min="2" max="2" width="25.875" style="0" customWidth="1"/>
    <col min="3" max="3" width="17.00390625" style="0" customWidth="1"/>
    <col min="4" max="4" width="15.75390625" style="0" customWidth="1"/>
    <col min="5" max="5" width="16.125" style="0" customWidth="1"/>
    <col min="6" max="6" width="16.625" style="0" customWidth="1"/>
    <col min="7" max="9" width="13.875" style="0" customWidth="1"/>
  </cols>
  <sheetData>
    <row r="2" spans="2:9" ht="14.25">
      <c r="B2" s="104" t="s">
        <v>73</v>
      </c>
      <c r="C2" s="105"/>
      <c r="D2" s="105"/>
      <c r="E2" s="105"/>
      <c r="F2" s="105"/>
      <c r="G2" s="105"/>
      <c r="H2" s="105"/>
      <c r="I2" s="105"/>
    </row>
    <row r="3" spans="1:3" ht="12.75">
      <c r="A3" s="10"/>
      <c r="B3" s="18"/>
      <c r="C3" s="18"/>
    </row>
    <row r="4" spans="1:9" ht="12.75" customHeight="1">
      <c r="A4" s="98" t="s">
        <v>3</v>
      </c>
      <c r="B4" s="101" t="s">
        <v>72</v>
      </c>
      <c r="C4" s="101" t="s">
        <v>0</v>
      </c>
      <c r="D4" s="78" t="s">
        <v>74</v>
      </c>
      <c r="E4" s="79"/>
      <c r="F4" s="79"/>
      <c r="G4" s="80"/>
      <c r="H4" s="75" t="s">
        <v>79</v>
      </c>
      <c r="I4" s="75" t="s">
        <v>71</v>
      </c>
    </row>
    <row r="5" spans="1:9" ht="12.75">
      <c r="A5" s="99"/>
      <c r="B5" s="76"/>
      <c r="C5" s="76"/>
      <c r="D5" s="75" t="s">
        <v>120</v>
      </c>
      <c r="E5" s="78" t="s">
        <v>75</v>
      </c>
      <c r="F5" s="79"/>
      <c r="G5" s="80"/>
      <c r="H5" s="76"/>
      <c r="I5" s="76"/>
    </row>
    <row r="6" spans="1:9" s="2" customFormat="1" ht="29.25" customHeight="1">
      <c r="A6" s="99"/>
      <c r="B6" s="76"/>
      <c r="C6" s="76"/>
      <c r="D6" s="106"/>
      <c r="E6" s="102" t="s">
        <v>76</v>
      </c>
      <c r="F6" s="102" t="s">
        <v>77</v>
      </c>
      <c r="G6" s="102" t="s">
        <v>78</v>
      </c>
      <c r="H6" s="76"/>
      <c r="I6" s="76"/>
    </row>
    <row r="7" spans="1:9" ht="32.25" customHeight="1">
      <c r="A7" s="100"/>
      <c r="B7" s="76"/>
      <c r="C7" s="77"/>
      <c r="D7" s="107"/>
      <c r="E7" s="103"/>
      <c r="F7" s="103"/>
      <c r="G7" s="103"/>
      <c r="H7" s="77"/>
      <c r="I7" s="77"/>
    </row>
    <row r="8" spans="1:9" ht="12.75" customHeight="1">
      <c r="A8" s="65" t="s">
        <v>17</v>
      </c>
      <c r="B8" s="81" t="s">
        <v>58</v>
      </c>
      <c r="C8" s="24" t="s">
        <v>89</v>
      </c>
      <c r="D8" s="115">
        <v>29</v>
      </c>
      <c r="E8" s="115">
        <v>25</v>
      </c>
      <c r="F8" s="115">
        <v>4</v>
      </c>
      <c r="G8" s="51">
        <v>0</v>
      </c>
      <c r="H8" s="51">
        <v>0</v>
      </c>
      <c r="I8" s="50">
        <v>0</v>
      </c>
    </row>
    <row r="9" spans="1:9" ht="12.75" customHeight="1">
      <c r="A9" s="65" t="s">
        <v>18</v>
      </c>
      <c r="B9" s="81"/>
      <c r="C9" s="24" t="s">
        <v>90</v>
      </c>
      <c r="D9" s="115">
        <v>29</v>
      </c>
      <c r="E9" s="115">
        <v>25</v>
      </c>
      <c r="F9" s="115">
        <v>4</v>
      </c>
      <c r="G9" s="51">
        <v>0</v>
      </c>
      <c r="H9" s="51">
        <v>0</v>
      </c>
      <c r="I9" s="50">
        <v>0</v>
      </c>
    </row>
    <row r="10" spans="1:9" ht="12.75" customHeight="1">
      <c r="A10" s="65" t="s">
        <v>19</v>
      </c>
      <c r="B10" s="81"/>
      <c r="C10" s="24" t="s">
        <v>91</v>
      </c>
      <c r="D10" s="115">
        <v>30</v>
      </c>
      <c r="E10" s="115">
        <v>25</v>
      </c>
      <c r="F10" s="115">
        <v>5</v>
      </c>
      <c r="G10" s="51">
        <v>0</v>
      </c>
      <c r="H10" s="51">
        <v>0</v>
      </c>
      <c r="I10" s="50">
        <v>0</v>
      </c>
    </row>
    <row r="11" spans="1:9" ht="12.75" customHeight="1">
      <c r="A11" s="65" t="s">
        <v>20</v>
      </c>
      <c r="B11" s="81"/>
      <c r="C11" s="24" t="s">
        <v>41</v>
      </c>
      <c r="D11" s="115">
        <v>29</v>
      </c>
      <c r="E11" s="115">
        <v>25</v>
      </c>
      <c r="F11" s="115">
        <v>4</v>
      </c>
      <c r="G11" s="51">
        <v>0</v>
      </c>
      <c r="H11" s="51">
        <v>0</v>
      </c>
      <c r="I11" s="50">
        <v>0</v>
      </c>
    </row>
    <row r="12" spans="1:9" ht="12.75" customHeight="1">
      <c r="A12" s="65" t="s">
        <v>21</v>
      </c>
      <c r="B12" s="82"/>
      <c r="C12" s="24" t="s">
        <v>42</v>
      </c>
      <c r="D12" s="115">
        <v>26</v>
      </c>
      <c r="E12" s="115">
        <v>23</v>
      </c>
      <c r="F12" s="115">
        <v>3</v>
      </c>
      <c r="G12" s="51">
        <v>0</v>
      </c>
      <c r="H12" s="51">
        <v>0</v>
      </c>
      <c r="I12" s="50">
        <v>2</v>
      </c>
    </row>
    <row r="13" spans="1:9" ht="12.75" customHeight="1">
      <c r="A13" s="65" t="s">
        <v>111</v>
      </c>
      <c r="B13" s="82"/>
      <c r="C13" s="24" t="s">
        <v>43</v>
      </c>
      <c r="D13" s="115">
        <v>27</v>
      </c>
      <c r="E13" s="115">
        <v>24</v>
      </c>
      <c r="F13" s="115">
        <v>3</v>
      </c>
      <c r="G13" s="51">
        <v>0</v>
      </c>
      <c r="H13" s="51">
        <v>0</v>
      </c>
      <c r="I13" s="50">
        <v>1</v>
      </c>
    </row>
    <row r="14" spans="1:9" ht="12.75" customHeight="1">
      <c r="A14" s="65" t="s">
        <v>112</v>
      </c>
      <c r="B14" s="82"/>
      <c r="C14" s="24" t="s">
        <v>22</v>
      </c>
      <c r="D14" s="115">
        <v>26</v>
      </c>
      <c r="E14" s="115">
        <v>22</v>
      </c>
      <c r="F14" s="115">
        <v>4</v>
      </c>
      <c r="G14" s="51">
        <v>0</v>
      </c>
      <c r="H14" s="51">
        <v>0</v>
      </c>
      <c r="I14" s="50">
        <v>3</v>
      </c>
    </row>
    <row r="15" spans="1:9" ht="12.75" customHeight="1">
      <c r="A15" s="65" t="s">
        <v>113</v>
      </c>
      <c r="B15" s="82"/>
      <c r="C15" s="24" t="s">
        <v>23</v>
      </c>
      <c r="D15" s="115">
        <v>21</v>
      </c>
      <c r="E15" s="115">
        <v>19</v>
      </c>
      <c r="F15" s="115">
        <v>2</v>
      </c>
      <c r="G15" s="51">
        <v>0</v>
      </c>
      <c r="H15" s="51">
        <v>2</v>
      </c>
      <c r="I15" s="50">
        <v>4</v>
      </c>
    </row>
    <row r="16" spans="1:9" ht="12.75" customHeight="1">
      <c r="A16" s="65" t="s">
        <v>114</v>
      </c>
      <c r="B16" s="82"/>
      <c r="C16" s="24" t="s">
        <v>6</v>
      </c>
      <c r="D16" s="115">
        <v>23</v>
      </c>
      <c r="E16" s="115">
        <v>22</v>
      </c>
      <c r="F16" s="115">
        <v>1</v>
      </c>
      <c r="G16" s="51">
        <v>0</v>
      </c>
      <c r="H16" s="51">
        <v>0</v>
      </c>
      <c r="I16" s="41">
        <v>3</v>
      </c>
    </row>
    <row r="17" spans="1:9" ht="12.75" customHeight="1">
      <c r="A17" s="65" t="s">
        <v>115</v>
      </c>
      <c r="B17" s="82"/>
      <c r="C17" s="24" t="s">
        <v>7</v>
      </c>
      <c r="D17" s="115">
        <v>14</v>
      </c>
      <c r="E17" s="115">
        <v>14</v>
      </c>
      <c r="F17" s="115">
        <v>0</v>
      </c>
      <c r="G17" s="51">
        <v>0</v>
      </c>
      <c r="H17" s="51">
        <v>0</v>
      </c>
      <c r="I17" s="41">
        <v>11</v>
      </c>
    </row>
    <row r="18" spans="1:9" ht="12.75" customHeight="1">
      <c r="A18" s="65" t="s">
        <v>116</v>
      </c>
      <c r="B18" s="82"/>
      <c r="C18" s="24" t="s">
        <v>8</v>
      </c>
      <c r="D18" s="115">
        <v>17</v>
      </c>
      <c r="E18" s="115">
        <v>17</v>
      </c>
      <c r="F18" s="115">
        <v>0</v>
      </c>
      <c r="G18" s="51">
        <v>0</v>
      </c>
      <c r="H18" s="51">
        <v>0</v>
      </c>
      <c r="I18" s="41">
        <v>8</v>
      </c>
    </row>
    <row r="19" spans="1:9" ht="12.75" customHeight="1">
      <c r="A19" s="65" t="s">
        <v>117</v>
      </c>
      <c r="B19" s="82"/>
      <c r="C19" s="24" t="s">
        <v>4</v>
      </c>
      <c r="D19" s="115">
        <v>20</v>
      </c>
      <c r="E19" s="115">
        <v>19</v>
      </c>
      <c r="F19" s="115">
        <v>1</v>
      </c>
      <c r="G19" s="51">
        <v>1</v>
      </c>
      <c r="H19" s="51">
        <v>0</v>
      </c>
      <c r="I19" s="41">
        <v>6</v>
      </c>
    </row>
    <row r="20" spans="1:9" ht="12.75" customHeight="1">
      <c r="A20" s="65" t="s">
        <v>118</v>
      </c>
      <c r="B20" s="82"/>
      <c r="C20" s="24" t="s">
        <v>5</v>
      </c>
      <c r="D20" s="115">
        <v>12</v>
      </c>
      <c r="E20" s="115">
        <v>12</v>
      </c>
      <c r="F20" s="51">
        <v>0</v>
      </c>
      <c r="G20" s="51">
        <v>0</v>
      </c>
      <c r="H20" s="51">
        <v>0</v>
      </c>
      <c r="I20" s="41">
        <v>13</v>
      </c>
    </row>
    <row r="21" spans="1:9" ht="15.75">
      <c r="A21" s="66"/>
      <c r="B21" s="6" t="s">
        <v>1</v>
      </c>
      <c r="C21" s="5"/>
      <c r="D21" s="39">
        <f aca="true" t="shared" si="0" ref="D21:I21">D8+D9+D10+D11+D12+D13+D14+D15+D16+D17+D18+D19+D20</f>
        <v>303</v>
      </c>
      <c r="E21" s="39">
        <f t="shared" si="0"/>
        <v>272</v>
      </c>
      <c r="F21" s="39">
        <f t="shared" si="0"/>
        <v>31</v>
      </c>
      <c r="G21" s="39">
        <f t="shared" si="0"/>
        <v>1</v>
      </c>
      <c r="H21" s="39">
        <f t="shared" si="0"/>
        <v>2</v>
      </c>
      <c r="I21" s="39">
        <f t="shared" si="0"/>
        <v>51</v>
      </c>
    </row>
    <row r="22" spans="1:9" ht="12.75">
      <c r="A22" s="67" t="s">
        <v>17</v>
      </c>
      <c r="B22" s="86" t="s">
        <v>59</v>
      </c>
      <c r="C22" s="24" t="s">
        <v>92</v>
      </c>
      <c r="D22" s="115">
        <v>35</v>
      </c>
      <c r="E22" s="115">
        <v>24</v>
      </c>
      <c r="F22" s="115">
        <v>11</v>
      </c>
      <c r="G22" s="51">
        <v>0</v>
      </c>
      <c r="H22" s="51">
        <v>0</v>
      </c>
      <c r="I22" s="50">
        <v>1</v>
      </c>
    </row>
    <row r="23" spans="1:9" ht="12.75">
      <c r="A23" s="67" t="s">
        <v>18</v>
      </c>
      <c r="B23" s="81"/>
      <c r="C23" s="24" t="s">
        <v>44</v>
      </c>
      <c r="D23" s="115">
        <v>19</v>
      </c>
      <c r="E23" s="115">
        <v>19</v>
      </c>
      <c r="F23" s="51">
        <v>0</v>
      </c>
      <c r="G23" s="51">
        <v>0</v>
      </c>
      <c r="H23" s="51">
        <v>1</v>
      </c>
      <c r="I23" s="50">
        <v>5</v>
      </c>
    </row>
    <row r="24" spans="1:9" ht="12.75">
      <c r="A24" s="67" t="s">
        <v>19</v>
      </c>
      <c r="B24" s="81"/>
      <c r="C24" s="24" t="s">
        <v>80</v>
      </c>
      <c r="D24" s="115">
        <v>10</v>
      </c>
      <c r="E24" s="115">
        <v>0</v>
      </c>
      <c r="F24" s="115">
        <v>10</v>
      </c>
      <c r="G24" s="51">
        <v>0</v>
      </c>
      <c r="H24" s="51">
        <v>0</v>
      </c>
      <c r="I24" s="50">
        <v>0</v>
      </c>
    </row>
    <row r="25" spans="1:9" ht="12.75">
      <c r="A25" s="67" t="s">
        <v>20</v>
      </c>
      <c r="B25" s="81"/>
      <c r="C25" s="24" t="s">
        <v>24</v>
      </c>
      <c r="D25" s="115">
        <v>18</v>
      </c>
      <c r="E25" s="115">
        <v>14</v>
      </c>
      <c r="F25" s="115">
        <v>4</v>
      </c>
      <c r="G25" s="51">
        <v>0</v>
      </c>
      <c r="H25" s="51">
        <v>1</v>
      </c>
      <c r="I25" s="50">
        <v>10</v>
      </c>
    </row>
    <row r="26" spans="1:9" ht="12.75">
      <c r="A26" s="67" t="s">
        <v>21</v>
      </c>
      <c r="B26" s="81"/>
      <c r="C26" s="24" t="s">
        <v>9</v>
      </c>
      <c r="D26" s="115">
        <v>15</v>
      </c>
      <c r="E26" s="115">
        <v>14</v>
      </c>
      <c r="F26" s="115">
        <v>1</v>
      </c>
      <c r="G26" s="51">
        <v>0</v>
      </c>
      <c r="H26" s="51">
        <v>0</v>
      </c>
      <c r="I26" s="41">
        <v>11</v>
      </c>
    </row>
    <row r="27" spans="1:9" ht="15.75">
      <c r="A27" s="66"/>
      <c r="B27" s="6" t="s">
        <v>1</v>
      </c>
      <c r="C27" s="5"/>
      <c r="D27" s="39">
        <f aca="true" t="shared" si="1" ref="D27:I27">D22+D23+D24+D25+D26</f>
        <v>97</v>
      </c>
      <c r="E27" s="39">
        <f t="shared" si="1"/>
        <v>71</v>
      </c>
      <c r="F27" s="39">
        <f t="shared" si="1"/>
        <v>26</v>
      </c>
      <c r="G27" s="39">
        <f t="shared" si="1"/>
        <v>0</v>
      </c>
      <c r="H27" s="39">
        <f t="shared" si="1"/>
        <v>2</v>
      </c>
      <c r="I27" s="39">
        <f t="shared" si="1"/>
        <v>27</v>
      </c>
    </row>
    <row r="28" spans="1:9" ht="12.75">
      <c r="A28" s="67" t="s">
        <v>17</v>
      </c>
      <c r="B28" s="86" t="s">
        <v>60</v>
      </c>
      <c r="C28" s="23" t="s">
        <v>93</v>
      </c>
      <c r="D28" s="115">
        <v>28</v>
      </c>
      <c r="E28" s="115">
        <v>25</v>
      </c>
      <c r="F28" s="115">
        <v>3</v>
      </c>
      <c r="G28" s="51">
        <v>0</v>
      </c>
      <c r="H28" s="51">
        <v>0</v>
      </c>
      <c r="I28" s="50">
        <v>0</v>
      </c>
    </row>
    <row r="29" spans="1:9" ht="12.75">
      <c r="A29" s="67" t="s">
        <v>18</v>
      </c>
      <c r="B29" s="81"/>
      <c r="C29" s="23" t="s">
        <v>46</v>
      </c>
      <c r="D29" s="115">
        <v>29</v>
      </c>
      <c r="E29" s="115">
        <v>24</v>
      </c>
      <c r="F29" s="115">
        <v>5</v>
      </c>
      <c r="G29" s="51">
        <v>0</v>
      </c>
      <c r="H29" s="51">
        <v>0</v>
      </c>
      <c r="I29" s="50">
        <v>1</v>
      </c>
    </row>
    <row r="30" spans="1:9" ht="12.75">
      <c r="A30" s="67" t="s">
        <v>19</v>
      </c>
      <c r="B30" s="97"/>
      <c r="C30" s="23" t="s">
        <v>109</v>
      </c>
      <c r="D30" s="115">
        <v>18</v>
      </c>
      <c r="E30" s="115">
        <v>0</v>
      </c>
      <c r="F30" s="115">
        <v>18</v>
      </c>
      <c r="G30" s="51">
        <v>0</v>
      </c>
      <c r="H30" s="51">
        <v>0</v>
      </c>
      <c r="I30" s="50">
        <v>0</v>
      </c>
    </row>
    <row r="31" spans="1:9" ht="15.75">
      <c r="A31" s="66"/>
      <c r="B31" s="6" t="s">
        <v>1</v>
      </c>
      <c r="C31" s="5"/>
      <c r="D31" s="39">
        <f aca="true" t="shared" si="2" ref="D31:I31">D28+D29+D30</f>
        <v>75</v>
      </c>
      <c r="E31" s="39">
        <f t="shared" si="2"/>
        <v>49</v>
      </c>
      <c r="F31" s="39">
        <f t="shared" si="2"/>
        <v>26</v>
      </c>
      <c r="G31" s="39">
        <f t="shared" si="2"/>
        <v>0</v>
      </c>
      <c r="H31" s="39">
        <f t="shared" si="2"/>
        <v>0</v>
      </c>
      <c r="I31" s="39">
        <f t="shared" si="2"/>
        <v>1</v>
      </c>
    </row>
    <row r="32" spans="1:9" ht="12.75">
      <c r="A32" s="68" t="s">
        <v>17</v>
      </c>
      <c r="B32" s="83" t="s">
        <v>81</v>
      </c>
      <c r="C32" s="36" t="s">
        <v>82</v>
      </c>
      <c r="D32" s="27">
        <v>13</v>
      </c>
      <c r="E32" s="27">
        <v>0</v>
      </c>
      <c r="F32" s="27">
        <v>13</v>
      </c>
      <c r="G32" s="50">
        <v>0</v>
      </c>
      <c r="H32" s="50">
        <v>0</v>
      </c>
      <c r="I32" s="50">
        <v>0</v>
      </c>
    </row>
    <row r="33" spans="1:9" ht="12.75">
      <c r="A33" s="68" t="s">
        <v>18</v>
      </c>
      <c r="B33" s="85"/>
      <c r="C33" s="36" t="s">
        <v>83</v>
      </c>
      <c r="D33" s="27">
        <v>17</v>
      </c>
      <c r="E33" s="27">
        <v>0</v>
      </c>
      <c r="F33" s="27">
        <v>17</v>
      </c>
      <c r="G33" s="50">
        <v>0</v>
      </c>
      <c r="H33" s="50">
        <v>0</v>
      </c>
      <c r="I33" s="50">
        <v>0</v>
      </c>
    </row>
    <row r="34" spans="1:9" ht="15.75">
      <c r="A34" s="66"/>
      <c r="B34" s="6" t="s">
        <v>1</v>
      </c>
      <c r="C34" s="5"/>
      <c r="D34" s="39">
        <f aca="true" t="shared" si="3" ref="D34:I34">D32+D33</f>
        <v>30</v>
      </c>
      <c r="E34" s="39">
        <f t="shared" si="3"/>
        <v>0</v>
      </c>
      <c r="F34" s="39">
        <f t="shared" si="3"/>
        <v>30</v>
      </c>
      <c r="G34" s="39">
        <f t="shared" si="3"/>
        <v>0</v>
      </c>
      <c r="H34" s="39">
        <f t="shared" si="3"/>
        <v>0</v>
      </c>
      <c r="I34" s="39">
        <f t="shared" si="3"/>
        <v>0</v>
      </c>
    </row>
    <row r="35" spans="1:9" ht="12.75">
      <c r="A35" s="67" t="s">
        <v>17</v>
      </c>
      <c r="B35" s="83" t="s">
        <v>61</v>
      </c>
      <c r="C35" s="25" t="s">
        <v>94</v>
      </c>
      <c r="D35" s="115">
        <v>26</v>
      </c>
      <c r="E35" s="115">
        <v>25</v>
      </c>
      <c r="F35" s="115">
        <v>1</v>
      </c>
      <c r="G35" s="51">
        <v>0</v>
      </c>
      <c r="H35" s="51">
        <v>0</v>
      </c>
      <c r="I35" s="50">
        <v>1</v>
      </c>
    </row>
    <row r="36" spans="1:9" ht="12.75">
      <c r="A36" s="67" t="s">
        <v>18</v>
      </c>
      <c r="B36" s="84"/>
      <c r="C36" s="25" t="s">
        <v>50</v>
      </c>
      <c r="D36" s="115">
        <v>22</v>
      </c>
      <c r="E36" s="115">
        <v>22</v>
      </c>
      <c r="F36" s="115">
        <v>0</v>
      </c>
      <c r="G36" s="51">
        <v>0</v>
      </c>
      <c r="H36" s="51">
        <v>2</v>
      </c>
      <c r="I36" s="50">
        <v>1</v>
      </c>
    </row>
    <row r="37" spans="1:9" ht="12.75" customHeight="1">
      <c r="A37" s="67" t="s">
        <v>19</v>
      </c>
      <c r="B37" s="108"/>
      <c r="C37" s="25" t="s">
        <v>25</v>
      </c>
      <c r="D37" s="115">
        <v>20</v>
      </c>
      <c r="E37" s="115">
        <v>20</v>
      </c>
      <c r="F37" s="115">
        <v>0</v>
      </c>
      <c r="G37" s="51">
        <v>0</v>
      </c>
      <c r="H37" s="51">
        <v>0</v>
      </c>
      <c r="I37" s="50">
        <v>5</v>
      </c>
    </row>
    <row r="38" spans="1:9" ht="12" customHeight="1">
      <c r="A38" s="67" t="s">
        <v>20</v>
      </c>
      <c r="B38" s="108"/>
      <c r="C38" s="26" t="s">
        <v>10</v>
      </c>
      <c r="D38" s="17">
        <v>14</v>
      </c>
      <c r="E38" s="17">
        <v>14</v>
      </c>
      <c r="F38" s="17">
        <v>0</v>
      </c>
      <c r="G38" s="41">
        <v>0</v>
      </c>
      <c r="H38" s="41">
        <v>1</v>
      </c>
      <c r="I38" s="41">
        <v>10</v>
      </c>
    </row>
    <row r="39" spans="1:9" ht="15.75">
      <c r="A39" s="69"/>
      <c r="B39" s="3" t="s">
        <v>1</v>
      </c>
      <c r="C39" s="12"/>
      <c r="D39" s="40">
        <f aca="true" t="shared" si="4" ref="D39:I39">D35+D36+D37+D38</f>
        <v>82</v>
      </c>
      <c r="E39" s="40">
        <f t="shared" si="4"/>
        <v>81</v>
      </c>
      <c r="F39" s="40">
        <f t="shared" si="4"/>
        <v>1</v>
      </c>
      <c r="G39" s="40">
        <f t="shared" si="4"/>
        <v>0</v>
      </c>
      <c r="H39" s="40">
        <f t="shared" si="4"/>
        <v>3</v>
      </c>
      <c r="I39" s="40">
        <f t="shared" si="4"/>
        <v>17</v>
      </c>
    </row>
    <row r="40" spans="1:9" ht="12.75">
      <c r="A40" s="70" t="s">
        <v>17</v>
      </c>
      <c r="B40" s="83" t="s">
        <v>38</v>
      </c>
      <c r="C40" s="27" t="s">
        <v>95</v>
      </c>
      <c r="D40" s="50">
        <v>30</v>
      </c>
      <c r="E40" s="50">
        <v>25</v>
      </c>
      <c r="F40" s="50">
        <v>5</v>
      </c>
      <c r="G40" s="50">
        <v>0</v>
      </c>
      <c r="H40" s="50">
        <v>0</v>
      </c>
      <c r="I40" s="50">
        <v>0</v>
      </c>
    </row>
    <row r="41" spans="1:9" ht="12.75">
      <c r="A41" s="70" t="s">
        <v>18</v>
      </c>
      <c r="B41" s="84"/>
      <c r="C41" s="27" t="s">
        <v>37</v>
      </c>
      <c r="D41" s="50">
        <v>20</v>
      </c>
      <c r="E41" s="50">
        <v>19</v>
      </c>
      <c r="F41" s="50">
        <v>1</v>
      </c>
      <c r="G41" s="50">
        <v>0</v>
      </c>
      <c r="H41" s="50">
        <v>0</v>
      </c>
      <c r="I41" s="50">
        <v>6</v>
      </c>
    </row>
    <row r="42" spans="1:9" ht="12.75">
      <c r="A42" s="70" t="s">
        <v>19</v>
      </c>
      <c r="B42" s="85"/>
      <c r="C42" s="17" t="s">
        <v>11</v>
      </c>
      <c r="D42" s="50">
        <v>21</v>
      </c>
      <c r="E42" s="50">
        <v>21</v>
      </c>
      <c r="F42" s="50">
        <v>0</v>
      </c>
      <c r="G42" s="41">
        <v>0</v>
      </c>
      <c r="H42" s="41">
        <v>0</v>
      </c>
      <c r="I42" s="41">
        <v>4</v>
      </c>
    </row>
    <row r="43" spans="1:9" ht="15.75">
      <c r="A43" s="71"/>
      <c r="B43" s="3" t="s">
        <v>1</v>
      </c>
      <c r="C43" s="12"/>
      <c r="D43" s="40">
        <f aca="true" t="shared" si="5" ref="D43:I43">D40+D41+D42</f>
        <v>71</v>
      </c>
      <c r="E43" s="40">
        <f t="shared" si="5"/>
        <v>65</v>
      </c>
      <c r="F43" s="40">
        <f t="shared" si="5"/>
        <v>6</v>
      </c>
      <c r="G43" s="40">
        <f t="shared" si="5"/>
        <v>0</v>
      </c>
      <c r="H43" s="40">
        <f t="shared" si="5"/>
        <v>0</v>
      </c>
      <c r="I43" s="40">
        <f t="shared" si="5"/>
        <v>10</v>
      </c>
    </row>
    <row r="44" spans="1:9" ht="61.5" customHeight="1">
      <c r="A44" s="68" t="s">
        <v>17</v>
      </c>
      <c r="B44" s="13" t="s">
        <v>40</v>
      </c>
      <c r="C44" s="17" t="s">
        <v>12</v>
      </c>
      <c r="D44" s="41">
        <v>17</v>
      </c>
      <c r="E44" s="41">
        <v>17</v>
      </c>
      <c r="F44" s="41">
        <v>0</v>
      </c>
      <c r="G44" s="41">
        <v>0</v>
      </c>
      <c r="H44" s="41">
        <v>0</v>
      </c>
      <c r="I44" s="41">
        <v>8</v>
      </c>
    </row>
    <row r="45" spans="1:9" ht="15.75">
      <c r="A45" s="71"/>
      <c r="B45" s="6" t="s">
        <v>1</v>
      </c>
      <c r="C45" s="12"/>
      <c r="D45" s="40">
        <f aca="true" t="shared" si="6" ref="D45:I45">D44</f>
        <v>17</v>
      </c>
      <c r="E45" s="40">
        <f t="shared" si="6"/>
        <v>17</v>
      </c>
      <c r="F45" s="40">
        <f t="shared" si="6"/>
        <v>0</v>
      </c>
      <c r="G45" s="40">
        <f t="shared" si="6"/>
        <v>0</v>
      </c>
      <c r="H45" s="40">
        <f t="shared" si="6"/>
        <v>0</v>
      </c>
      <c r="I45" s="40">
        <f t="shared" si="6"/>
        <v>8</v>
      </c>
    </row>
    <row r="46" spans="1:9" ht="12.75">
      <c r="A46" s="70" t="s">
        <v>17</v>
      </c>
      <c r="B46" s="90"/>
      <c r="C46" s="28" t="s">
        <v>47</v>
      </c>
      <c r="D46" s="27">
        <v>26</v>
      </c>
      <c r="E46" s="27">
        <v>23</v>
      </c>
      <c r="F46" s="50">
        <v>3</v>
      </c>
      <c r="G46" s="50">
        <v>0</v>
      </c>
      <c r="H46" s="50">
        <v>1</v>
      </c>
      <c r="I46" s="50">
        <v>1</v>
      </c>
    </row>
    <row r="47" spans="1:9" ht="15.75" customHeight="1">
      <c r="A47" s="68" t="s">
        <v>18</v>
      </c>
      <c r="B47" s="91"/>
      <c r="C47" s="11" t="s">
        <v>26</v>
      </c>
      <c r="D47" s="17">
        <v>19</v>
      </c>
      <c r="E47" s="17">
        <v>18</v>
      </c>
      <c r="F47" s="41">
        <v>1</v>
      </c>
      <c r="G47" s="41">
        <v>0</v>
      </c>
      <c r="H47" s="41">
        <v>0</v>
      </c>
      <c r="I47" s="41">
        <v>7</v>
      </c>
    </row>
    <row r="48" spans="1:9" ht="15.75">
      <c r="A48" s="66"/>
      <c r="B48" s="3" t="s">
        <v>1</v>
      </c>
      <c r="C48" s="12"/>
      <c r="D48" s="42">
        <f aca="true" t="shared" si="7" ref="D48:I48">D46+D47</f>
        <v>45</v>
      </c>
      <c r="E48" s="42">
        <f t="shared" si="7"/>
        <v>41</v>
      </c>
      <c r="F48" s="42">
        <f t="shared" si="7"/>
        <v>4</v>
      </c>
      <c r="G48" s="42">
        <f t="shared" si="7"/>
        <v>0</v>
      </c>
      <c r="H48" s="42">
        <f t="shared" si="7"/>
        <v>1</v>
      </c>
      <c r="I48" s="42">
        <f t="shared" si="7"/>
        <v>8</v>
      </c>
    </row>
    <row r="49" spans="1:9" ht="12.75">
      <c r="A49" s="67" t="s">
        <v>17</v>
      </c>
      <c r="B49" s="95" t="s">
        <v>62</v>
      </c>
      <c r="C49" s="27" t="s">
        <v>96</v>
      </c>
      <c r="D49" s="23">
        <v>28</v>
      </c>
      <c r="E49" s="23">
        <v>24</v>
      </c>
      <c r="F49" s="23">
        <v>4</v>
      </c>
      <c r="G49" s="49">
        <v>1</v>
      </c>
      <c r="H49" s="49">
        <v>0</v>
      </c>
      <c r="I49" s="50">
        <v>1</v>
      </c>
    </row>
    <row r="50" spans="1:9" ht="12.75">
      <c r="A50" s="67" t="s">
        <v>18</v>
      </c>
      <c r="B50" s="96"/>
      <c r="C50" s="27" t="s">
        <v>49</v>
      </c>
      <c r="D50" s="23">
        <v>24</v>
      </c>
      <c r="E50" s="23">
        <v>21</v>
      </c>
      <c r="F50" s="23">
        <v>3</v>
      </c>
      <c r="G50" s="49">
        <v>0</v>
      </c>
      <c r="H50" s="49">
        <v>1</v>
      </c>
      <c r="I50" s="50">
        <v>3</v>
      </c>
    </row>
    <row r="51" spans="1:9" ht="15.75" customHeight="1">
      <c r="A51" s="67" t="s">
        <v>19</v>
      </c>
      <c r="B51" s="91"/>
      <c r="C51" s="27" t="s">
        <v>27</v>
      </c>
      <c r="D51" s="23">
        <v>22</v>
      </c>
      <c r="E51" s="23">
        <v>21</v>
      </c>
      <c r="F51" s="23">
        <v>1</v>
      </c>
      <c r="G51" s="49">
        <v>0</v>
      </c>
      <c r="H51" s="49">
        <v>1</v>
      </c>
      <c r="I51" s="50">
        <v>3</v>
      </c>
    </row>
    <row r="52" spans="1:9" ht="15.75">
      <c r="A52" s="66"/>
      <c r="B52" s="3" t="s">
        <v>1</v>
      </c>
      <c r="C52" s="5"/>
      <c r="D52" s="42">
        <f aca="true" t="shared" si="8" ref="D52:I52">D49+D50+D51</f>
        <v>74</v>
      </c>
      <c r="E52" s="42">
        <f t="shared" si="8"/>
        <v>66</v>
      </c>
      <c r="F52" s="42">
        <f t="shared" si="8"/>
        <v>8</v>
      </c>
      <c r="G52" s="42">
        <f t="shared" si="8"/>
        <v>1</v>
      </c>
      <c r="H52" s="42">
        <f t="shared" si="8"/>
        <v>2</v>
      </c>
      <c r="I52" s="42">
        <f t="shared" si="8"/>
        <v>7</v>
      </c>
    </row>
    <row r="53" spans="1:9" ht="12.75">
      <c r="A53" s="67" t="s">
        <v>17</v>
      </c>
      <c r="B53" s="109" t="s">
        <v>63</v>
      </c>
      <c r="C53" s="23" t="s">
        <v>97</v>
      </c>
      <c r="D53" s="49">
        <v>23</v>
      </c>
      <c r="E53" s="49">
        <v>23</v>
      </c>
      <c r="F53" s="49">
        <v>0</v>
      </c>
      <c r="G53" s="49">
        <v>0</v>
      </c>
      <c r="H53" s="49">
        <v>0</v>
      </c>
      <c r="I53" s="50">
        <v>2</v>
      </c>
    </row>
    <row r="54" spans="1:9" ht="12.75">
      <c r="A54" s="67" t="s">
        <v>18</v>
      </c>
      <c r="B54" s="90"/>
      <c r="C54" s="23" t="s">
        <v>45</v>
      </c>
      <c r="D54" s="49">
        <v>22</v>
      </c>
      <c r="E54" s="49">
        <v>19</v>
      </c>
      <c r="F54" s="49">
        <v>3</v>
      </c>
      <c r="G54" s="49">
        <v>0</v>
      </c>
      <c r="H54" s="49">
        <v>0</v>
      </c>
      <c r="I54" s="50">
        <v>6</v>
      </c>
    </row>
    <row r="55" spans="1:9" ht="33.75" customHeight="1">
      <c r="A55" s="68" t="s">
        <v>19</v>
      </c>
      <c r="B55" s="110"/>
      <c r="C55" s="17" t="s">
        <v>34</v>
      </c>
      <c r="D55" s="41">
        <v>14</v>
      </c>
      <c r="E55" s="41">
        <v>14</v>
      </c>
      <c r="F55" s="41">
        <v>0</v>
      </c>
      <c r="G55" s="41">
        <v>0</v>
      </c>
      <c r="H55" s="41">
        <v>0</v>
      </c>
      <c r="I55" s="41">
        <v>11</v>
      </c>
    </row>
    <row r="56" spans="1:9" ht="15.75">
      <c r="A56" s="69"/>
      <c r="B56" s="3" t="s">
        <v>1</v>
      </c>
      <c r="C56" s="12"/>
      <c r="D56" s="42">
        <f aca="true" t="shared" si="9" ref="D56:I56">D53+D54+D55</f>
        <v>59</v>
      </c>
      <c r="E56" s="42">
        <f t="shared" si="9"/>
        <v>56</v>
      </c>
      <c r="F56" s="42">
        <f t="shared" si="9"/>
        <v>3</v>
      </c>
      <c r="G56" s="42">
        <f t="shared" si="9"/>
        <v>0</v>
      </c>
      <c r="H56" s="42">
        <f t="shared" si="9"/>
        <v>0</v>
      </c>
      <c r="I56" s="42">
        <f t="shared" si="9"/>
        <v>19</v>
      </c>
    </row>
    <row r="57" spans="1:9" ht="12.75">
      <c r="A57" s="68" t="s">
        <v>17</v>
      </c>
      <c r="B57" s="83" t="s">
        <v>64</v>
      </c>
      <c r="C57" s="27" t="s">
        <v>98</v>
      </c>
      <c r="D57" s="49">
        <v>28</v>
      </c>
      <c r="E57" s="49">
        <v>25</v>
      </c>
      <c r="F57" s="49">
        <v>3</v>
      </c>
      <c r="G57" s="49">
        <v>3</v>
      </c>
      <c r="H57" s="49">
        <v>0</v>
      </c>
      <c r="I57" s="50">
        <v>0</v>
      </c>
    </row>
    <row r="58" spans="1:9" ht="12.75">
      <c r="A58" s="68" t="s">
        <v>18</v>
      </c>
      <c r="B58" s="84"/>
      <c r="C58" s="27" t="s">
        <v>55</v>
      </c>
      <c r="D58" s="49">
        <v>19</v>
      </c>
      <c r="E58" s="49">
        <v>18</v>
      </c>
      <c r="F58" s="49">
        <v>1</v>
      </c>
      <c r="G58" s="49">
        <v>0</v>
      </c>
      <c r="H58" s="49">
        <v>1</v>
      </c>
      <c r="I58" s="50">
        <v>6</v>
      </c>
    </row>
    <row r="59" spans="1:9" ht="15.75" customHeight="1">
      <c r="A59" s="68" t="s">
        <v>19</v>
      </c>
      <c r="B59" s="108"/>
      <c r="C59" s="27" t="s">
        <v>36</v>
      </c>
      <c r="D59" s="49">
        <v>22</v>
      </c>
      <c r="E59" s="49">
        <v>20</v>
      </c>
      <c r="F59" s="49">
        <v>2</v>
      </c>
      <c r="G59" s="49">
        <v>1</v>
      </c>
      <c r="H59" s="49">
        <v>0</v>
      </c>
      <c r="I59" s="50">
        <v>5</v>
      </c>
    </row>
    <row r="60" spans="1:9" ht="15.75">
      <c r="A60" s="69"/>
      <c r="B60" s="6" t="s">
        <v>1</v>
      </c>
      <c r="C60" s="4"/>
      <c r="D60" s="40">
        <f aca="true" t="shared" si="10" ref="D60:I60">D57+D58+D59</f>
        <v>69</v>
      </c>
      <c r="E60" s="40">
        <f t="shared" si="10"/>
        <v>63</v>
      </c>
      <c r="F60" s="40">
        <f t="shared" si="10"/>
        <v>6</v>
      </c>
      <c r="G60" s="40">
        <f t="shared" si="10"/>
        <v>4</v>
      </c>
      <c r="H60" s="40">
        <f t="shared" si="10"/>
        <v>1</v>
      </c>
      <c r="I60" s="40">
        <f t="shared" si="10"/>
        <v>11</v>
      </c>
    </row>
    <row r="61" spans="1:9" ht="12.75" customHeight="1">
      <c r="A61" s="70" t="s">
        <v>17</v>
      </c>
      <c r="B61" s="92" t="s">
        <v>68</v>
      </c>
      <c r="C61" s="28" t="s">
        <v>99</v>
      </c>
      <c r="D61" s="50">
        <v>35</v>
      </c>
      <c r="E61" s="50">
        <v>25</v>
      </c>
      <c r="F61" s="50">
        <v>10</v>
      </c>
      <c r="G61" s="50">
        <v>0</v>
      </c>
      <c r="H61" s="50">
        <v>0</v>
      </c>
      <c r="I61" s="50">
        <v>0</v>
      </c>
    </row>
    <row r="62" spans="1:9" ht="12.75" customHeight="1">
      <c r="A62" s="70" t="s">
        <v>18</v>
      </c>
      <c r="B62" s="93"/>
      <c r="C62" s="28" t="s">
        <v>48</v>
      </c>
      <c r="D62" s="50">
        <v>25</v>
      </c>
      <c r="E62" s="50">
        <v>25</v>
      </c>
      <c r="F62" s="50">
        <v>0</v>
      </c>
      <c r="G62" s="50">
        <v>0</v>
      </c>
      <c r="H62" s="50">
        <v>0</v>
      </c>
      <c r="I62" s="50">
        <v>0</v>
      </c>
    </row>
    <row r="63" spans="1:9" ht="12.75">
      <c r="A63" s="70" t="s">
        <v>19</v>
      </c>
      <c r="B63" s="94"/>
      <c r="C63" s="28" t="s">
        <v>84</v>
      </c>
      <c r="D63" s="50">
        <v>20</v>
      </c>
      <c r="E63" s="50">
        <v>0</v>
      </c>
      <c r="F63" s="50">
        <v>20</v>
      </c>
      <c r="G63" s="50">
        <v>0</v>
      </c>
      <c r="H63" s="50">
        <v>0</v>
      </c>
      <c r="I63" s="50">
        <v>0</v>
      </c>
    </row>
    <row r="64" spans="1:9" ht="12.75" customHeight="1">
      <c r="A64" s="70" t="s">
        <v>20</v>
      </c>
      <c r="B64" s="94"/>
      <c r="C64" s="20" t="s">
        <v>28</v>
      </c>
      <c r="D64" s="41">
        <v>17</v>
      </c>
      <c r="E64" s="41">
        <v>13</v>
      </c>
      <c r="F64" s="41">
        <v>4</v>
      </c>
      <c r="G64" s="41">
        <v>0</v>
      </c>
      <c r="H64" s="41">
        <v>0</v>
      </c>
      <c r="I64" s="52">
        <v>12</v>
      </c>
    </row>
    <row r="65" spans="1:9" ht="15.75" customHeight="1">
      <c r="A65" s="70" t="s">
        <v>21</v>
      </c>
      <c r="B65" s="94"/>
      <c r="C65" s="17" t="s">
        <v>13</v>
      </c>
      <c r="D65" s="51">
        <v>20</v>
      </c>
      <c r="E65" s="51">
        <v>16</v>
      </c>
      <c r="F65" s="51">
        <v>4</v>
      </c>
      <c r="G65" s="51">
        <v>0</v>
      </c>
      <c r="H65" s="51">
        <v>0</v>
      </c>
      <c r="I65" s="41">
        <v>8</v>
      </c>
    </row>
    <row r="66" spans="1:9" ht="15.75">
      <c r="A66" s="69"/>
      <c r="B66" s="6" t="s">
        <v>1</v>
      </c>
      <c r="C66" s="15"/>
      <c r="D66" s="40">
        <f aca="true" t="shared" si="11" ref="D66:I66">D61+D62+D63+D64+D65</f>
        <v>117</v>
      </c>
      <c r="E66" s="40">
        <f t="shared" si="11"/>
        <v>79</v>
      </c>
      <c r="F66" s="40">
        <f t="shared" si="11"/>
        <v>38</v>
      </c>
      <c r="G66" s="40">
        <f t="shared" si="11"/>
        <v>0</v>
      </c>
      <c r="H66" s="40">
        <f t="shared" si="11"/>
        <v>0</v>
      </c>
      <c r="I66" s="40">
        <f t="shared" si="11"/>
        <v>20</v>
      </c>
    </row>
    <row r="67" spans="1:9" ht="12.75">
      <c r="A67" s="70" t="s">
        <v>17</v>
      </c>
      <c r="B67" s="111" t="s">
        <v>65</v>
      </c>
      <c r="C67" s="29" t="s">
        <v>100</v>
      </c>
      <c r="D67" s="50">
        <v>30</v>
      </c>
      <c r="E67" s="50">
        <v>22</v>
      </c>
      <c r="F67" s="50">
        <v>8</v>
      </c>
      <c r="G67" s="50">
        <v>0</v>
      </c>
      <c r="H67" s="50">
        <v>1</v>
      </c>
      <c r="I67" s="50">
        <v>1</v>
      </c>
    </row>
    <row r="68" spans="1:9" ht="12.75">
      <c r="A68" s="70" t="s">
        <v>18</v>
      </c>
      <c r="B68" s="112"/>
      <c r="C68" s="29" t="s">
        <v>56</v>
      </c>
      <c r="D68" s="50">
        <v>27</v>
      </c>
      <c r="E68" s="50">
        <v>24</v>
      </c>
      <c r="F68" s="50">
        <v>3</v>
      </c>
      <c r="G68" s="50">
        <v>0</v>
      </c>
      <c r="H68" s="50">
        <v>1</v>
      </c>
      <c r="I68" s="50">
        <v>1</v>
      </c>
    </row>
    <row r="69" spans="1:9" ht="12.75" customHeight="1">
      <c r="A69" s="70" t="s">
        <v>19</v>
      </c>
      <c r="B69" s="108"/>
      <c r="C69" s="26" t="s">
        <v>29</v>
      </c>
      <c r="D69" s="41">
        <v>27</v>
      </c>
      <c r="E69" s="41">
        <v>23</v>
      </c>
      <c r="F69" s="41">
        <v>4</v>
      </c>
      <c r="G69" s="41">
        <v>0</v>
      </c>
      <c r="H69" s="41">
        <v>1</v>
      </c>
      <c r="I69" s="41">
        <v>1</v>
      </c>
    </row>
    <row r="70" spans="1:9" ht="16.5" customHeight="1">
      <c r="A70" s="72" t="s">
        <v>20</v>
      </c>
      <c r="B70" s="108"/>
      <c r="C70" s="26" t="s">
        <v>14</v>
      </c>
      <c r="D70" s="51">
        <v>24</v>
      </c>
      <c r="E70" s="51">
        <v>22</v>
      </c>
      <c r="F70" s="51">
        <v>2</v>
      </c>
      <c r="G70" s="51">
        <v>0</v>
      </c>
      <c r="H70" s="51">
        <v>0</v>
      </c>
      <c r="I70" s="41">
        <v>3</v>
      </c>
    </row>
    <row r="71" spans="1:9" ht="15.75">
      <c r="A71" s="69"/>
      <c r="B71" s="6" t="s">
        <v>1</v>
      </c>
      <c r="C71" s="15"/>
      <c r="D71" s="39">
        <f aca="true" t="shared" si="12" ref="D71:I71">D67+D68+D69+D70</f>
        <v>108</v>
      </c>
      <c r="E71" s="39">
        <f t="shared" si="12"/>
        <v>91</v>
      </c>
      <c r="F71" s="39">
        <f t="shared" si="12"/>
        <v>17</v>
      </c>
      <c r="G71" s="39">
        <f t="shared" si="12"/>
        <v>0</v>
      </c>
      <c r="H71" s="39">
        <f t="shared" si="12"/>
        <v>3</v>
      </c>
      <c r="I71" s="39">
        <f t="shared" si="12"/>
        <v>6</v>
      </c>
    </row>
    <row r="72" spans="1:9" ht="15.75" customHeight="1">
      <c r="A72" s="70" t="s">
        <v>17</v>
      </c>
      <c r="B72" s="87" t="s">
        <v>69</v>
      </c>
      <c r="C72" s="29" t="s">
        <v>101</v>
      </c>
      <c r="D72" s="51">
        <v>25</v>
      </c>
      <c r="E72" s="49">
        <v>25</v>
      </c>
      <c r="F72" s="49">
        <v>0</v>
      </c>
      <c r="G72" s="51">
        <v>0</v>
      </c>
      <c r="H72" s="51">
        <v>0</v>
      </c>
      <c r="I72" s="50">
        <v>0</v>
      </c>
    </row>
    <row r="73" spans="1:9" ht="15.75" customHeight="1">
      <c r="A73" s="70" t="s">
        <v>18</v>
      </c>
      <c r="B73" s="88"/>
      <c r="C73" s="29" t="s">
        <v>102</v>
      </c>
      <c r="D73" s="51">
        <v>24</v>
      </c>
      <c r="E73" s="49">
        <v>0</v>
      </c>
      <c r="F73" s="49">
        <v>24</v>
      </c>
      <c r="G73" s="51">
        <v>0</v>
      </c>
      <c r="H73" s="51">
        <v>0</v>
      </c>
      <c r="I73" s="50">
        <v>0</v>
      </c>
    </row>
    <row r="74" spans="1:9" ht="15.75" customHeight="1">
      <c r="A74" s="70" t="s">
        <v>19</v>
      </c>
      <c r="B74" s="88"/>
      <c r="C74" s="29" t="s">
        <v>57</v>
      </c>
      <c r="D74" s="51">
        <v>25</v>
      </c>
      <c r="E74" s="49">
        <v>25</v>
      </c>
      <c r="F74" s="49">
        <v>0</v>
      </c>
      <c r="G74" s="51">
        <v>0</v>
      </c>
      <c r="H74" s="51">
        <v>0</v>
      </c>
      <c r="I74" s="50">
        <v>0</v>
      </c>
    </row>
    <row r="75" spans="1:9" ht="15.75" customHeight="1">
      <c r="A75" s="70" t="s">
        <v>20</v>
      </c>
      <c r="B75" s="88"/>
      <c r="C75" s="29" t="s">
        <v>85</v>
      </c>
      <c r="D75" s="51">
        <v>26</v>
      </c>
      <c r="E75" s="49">
        <v>0</v>
      </c>
      <c r="F75" s="49">
        <v>26</v>
      </c>
      <c r="G75" s="51">
        <v>1</v>
      </c>
      <c r="H75" s="51">
        <v>0</v>
      </c>
      <c r="I75" s="50">
        <v>0</v>
      </c>
    </row>
    <row r="76" spans="1:9" ht="12.75">
      <c r="A76" s="70" t="s">
        <v>21</v>
      </c>
      <c r="B76" s="113"/>
      <c r="C76" s="31" t="s">
        <v>30</v>
      </c>
      <c r="D76" s="51">
        <v>24</v>
      </c>
      <c r="E76" s="49">
        <v>24</v>
      </c>
      <c r="F76" s="49">
        <v>0</v>
      </c>
      <c r="G76" s="51">
        <v>0</v>
      </c>
      <c r="H76" s="51">
        <v>0</v>
      </c>
      <c r="I76" s="50">
        <v>1</v>
      </c>
    </row>
    <row r="77" spans="1:9" ht="12.75">
      <c r="A77" s="70" t="s">
        <v>111</v>
      </c>
      <c r="B77" s="113"/>
      <c r="C77" s="37" t="s">
        <v>86</v>
      </c>
      <c r="D77" s="51">
        <v>17</v>
      </c>
      <c r="E77" s="49">
        <v>0</v>
      </c>
      <c r="F77" s="49">
        <v>17</v>
      </c>
      <c r="G77" s="51">
        <v>0</v>
      </c>
      <c r="H77" s="51">
        <v>0</v>
      </c>
      <c r="I77" s="50">
        <v>0</v>
      </c>
    </row>
    <row r="78" spans="1:9" ht="12.75">
      <c r="A78" s="70" t="s">
        <v>112</v>
      </c>
      <c r="B78" s="113"/>
      <c r="C78" s="30" t="s">
        <v>15</v>
      </c>
      <c r="D78" s="41">
        <v>17</v>
      </c>
      <c r="E78" s="50">
        <v>17</v>
      </c>
      <c r="F78" s="50"/>
      <c r="G78" s="41">
        <v>1</v>
      </c>
      <c r="H78" s="41">
        <v>2</v>
      </c>
      <c r="I78" s="41">
        <v>6</v>
      </c>
    </row>
    <row r="79" spans="1:9" ht="15.75">
      <c r="A79" s="69"/>
      <c r="B79" s="6" t="s">
        <v>1</v>
      </c>
      <c r="C79" s="15"/>
      <c r="D79" s="39">
        <f aca="true" t="shared" si="13" ref="D79:I79">D72+D73+D74+D75+D76+D77+D78</f>
        <v>158</v>
      </c>
      <c r="E79" s="39">
        <f t="shared" si="13"/>
        <v>91</v>
      </c>
      <c r="F79" s="39">
        <f t="shared" si="13"/>
        <v>67</v>
      </c>
      <c r="G79" s="39">
        <f t="shared" si="13"/>
        <v>2</v>
      </c>
      <c r="H79" s="39">
        <f t="shared" si="13"/>
        <v>2</v>
      </c>
      <c r="I79" s="39">
        <f t="shared" si="13"/>
        <v>7</v>
      </c>
    </row>
    <row r="80" spans="1:9" ht="12.75">
      <c r="A80" s="68" t="s">
        <v>17</v>
      </c>
      <c r="B80" s="87" t="s">
        <v>70</v>
      </c>
      <c r="C80" s="21" t="s">
        <v>103</v>
      </c>
      <c r="D80" s="51">
        <v>33</v>
      </c>
      <c r="E80" s="62">
        <v>25</v>
      </c>
      <c r="F80" s="62">
        <v>8</v>
      </c>
      <c r="G80" s="51">
        <v>0</v>
      </c>
      <c r="H80" s="51">
        <v>0</v>
      </c>
      <c r="I80" s="50">
        <v>0</v>
      </c>
    </row>
    <row r="81" spans="1:9" ht="12.75">
      <c r="A81" s="68" t="s">
        <v>18</v>
      </c>
      <c r="B81" s="88"/>
      <c r="C81" s="21" t="s">
        <v>53</v>
      </c>
      <c r="D81" s="51">
        <v>32</v>
      </c>
      <c r="E81" s="62">
        <v>24</v>
      </c>
      <c r="F81" s="62">
        <v>8</v>
      </c>
      <c r="G81" s="51">
        <v>1</v>
      </c>
      <c r="H81" s="51">
        <v>0</v>
      </c>
      <c r="I81" s="50">
        <v>1</v>
      </c>
    </row>
    <row r="82" spans="1:9" ht="15.75" customHeight="1">
      <c r="A82" s="68" t="s">
        <v>19</v>
      </c>
      <c r="B82" s="89"/>
      <c r="C82" s="8" t="s">
        <v>31</v>
      </c>
      <c r="D82" s="41">
        <v>29</v>
      </c>
      <c r="E82" s="62">
        <v>23</v>
      </c>
      <c r="F82" s="62">
        <v>6</v>
      </c>
      <c r="G82" s="41">
        <v>1</v>
      </c>
      <c r="H82" s="41">
        <v>0</v>
      </c>
      <c r="I82" s="41">
        <v>2</v>
      </c>
    </row>
    <row r="83" spans="1:9" ht="12.75">
      <c r="A83" s="68" t="s">
        <v>20</v>
      </c>
      <c r="B83" s="89"/>
      <c r="C83" s="9" t="s">
        <v>16</v>
      </c>
      <c r="D83" s="53">
        <v>22</v>
      </c>
      <c r="E83" s="62">
        <v>20</v>
      </c>
      <c r="F83" s="62">
        <v>2</v>
      </c>
      <c r="G83" s="53">
        <v>0</v>
      </c>
      <c r="H83" s="53">
        <v>0</v>
      </c>
      <c r="I83" s="41">
        <v>5</v>
      </c>
    </row>
    <row r="84" spans="1:9" ht="18" customHeight="1">
      <c r="A84" s="73"/>
      <c r="B84" s="6" t="s">
        <v>1</v>
      </c>
      <c r="C84" s="14"/>
      <c r="D84" s="43">
        <f aca="true" t="shared" si="14" ref="D84:I84">D80+D81+D82+D83</f>
        <v>116</v>
      </c>
      <c r="E84" s="43">
        <f t="shared" si="14"/>
        <v>92</v>
      </c>
      <c r="F84" s="43">
        <f t="shared" si="14"/>
        <v>24</v>
      </c>
      <c r="G84" s="43">
        <f t="shared" si="14"/>
        <v>2</v>
      </c>
      <c r="H84" s="43">
        <f t="shared" si="14"/>
        <v>0</v>
      </c>
      <c r="I84" s="43">
        <f t="shared" si="14"/>
        <v>8</v>
      </c>
    </row>
    <row r="85" spans="1:9" ht="18" customHeight="1">
      <c r="A85" s="67" t="s">
        <v>17</v>
      </c>
      <c r="B85" s="87" t="s">
        <v>66</v>
      </c>
      <c r="C85" s="28" t="s">
        <v>104</v>
      </c>
      <c r="D85" s="54">
        <v>25</v>
      </c>
      <c r="E85" s="49">
        <v>25</v>
      </c>
      <c r="F85" s="49">
        <v>0</v>
      </c>
      <c r="G85" s="54">
        <v>0</v>
      </c>
      <c r="H85" s="54">
        <v>0</v>
      </c>
      <c r="I85" s="50">
        <v>0</v>
      </c>
    </row>
    <row r="86" spans="1:9" ht="18" customHeight="1">
      <c r="A86" s="67" t="s">
        <v>18</v>
      </c>
      <c r="B86" s="88"/>
      <c r="C86" s="28" t="s">
        <v>105</v>
      </c>
      <c r="D86" s="54">
        <v>28</v>
      </c>
      <c r="E86" s="49">
        <v>0</v>
      </c>
      <c r="F86" s="49">
        <v>28</v>
      </c>
      <c r="G86" s="54">
        <v>1</v>
      </c>
      <c r="H86" s="54">
        <v>0</v>
      </c>
      <c r="I86" s="50">
        <v>0</v>
      </c>
    </row>
    <row r="87" spans="1:9" ht="18" customHeight="1">
      <c r="A87" s="67" t="s">
        <v>19</v>
      </c>
      <c r="B87" s="88"/>
      <c r="C87" s="28" t="s">
        <v>54</v>
      </c>
      <c r="D87" s="54">
        <v>25</v>
      </c>
      <c r="E87" s="49">
        <v>25</v>
      </c>
      <c r="F87" s="49">
        <v>0</v>
      </c>
      <c r="G87" s="54">
        <v>0</v>
      </c>
      <c r="H87" s="54">
        <v>0</v>
      </c>
      <c r="I87" s="50">
        <v>0</v>
      </c>
    </row>
    <row r="88" spans="1:9" ht="18" customHeight="1">
      <c r="A88" s="67" t="s">
        <v>20</v>
      </c>
      <c r="B88" s="88"/>
      <c r="C88" s="28" t="s">
        <v>88</v>
      </c>
      <c r="D88" s="54">
        <v>26</v>
      </c>
      <c r="E88" s="49">
        <v>0</v>
      </c>
      <c r="F88" s="49">
        <v>26</v>
      </c>
      <c r="G88" s="54">
        <v>0</v>
      </c>
      <c r="H88" s="54">
        <v>0</v>
      </c>
      <c r="I88" s="50">
        <v>0</v>
      </c>
    </row>
    <row r="89" spans="1:9" ht="18" customHeight="1">
      <c r="A89" s="67" t="s">
        <v>21</v>
      </c>
      <c r="B89" s="88"/>
      <c r="C89" s="11" t="s">
        <v>32</v>
      </c>
      <c r="D89" s="54">
        <v>23</v>
      </c>
      <c r="E89" s="49">
        <v>23</v>
      </c>
      <c r="F89" s="49">
        <v>0</v>
      </c>
      <c r="G89" s="54">
        <v>0</v>
      </c>
      <c r="H89" s="54">
        <v>0</v>
      </c>
      <c r="I89" s="41">
        <v>2</v>
      </c>
    </row>
    <row r="90" spans="1:9" ht="18" customHeight="1">
      <c r="A90" s="67" t="s">
        <v>111</v>
      </c>
      <c r="B90" s="89"/>
      <c r="C90" s="38" t="s">
        <v>87</v>
      </c>
      <c r="D90" s="54">
        <v>29</v>
      </c>
      <c r="E90" s="49">
        <v>0</v>
      </c>
      <c r="F90" s="49">
        <v>29</v>
      </c>
      <c r="G90" s="54">
        <v>0</v>
      </c>
      <c r="H90" s="54">
        <v>0</v>
      </c>
      <c r="I90" s="49">
        <v>0</v>
      </c>
    </row>
    <row r="91" spans="1:9" ht="18" customHeight="1">
      <c r="A91" s="67" t="s">
        <v>112</v>
      </c>
      <c r="B91" s="89"/>
      <c r="C91" s="61" t="s">
        <v>110</v>
      </c>
      <c r="D91" s="59">
        <v>26</v>
      </c>
      <c r="E91" s="59">
        <v>24</v>
      </c>
      <c r="F91" s="59">
        <v>2</v>
      </c>
      <c r="G91" s="59">
        <v>0</v>
      </c>
      <c r="H91" s="59">
        <v>0</v>
      </c>
      <c r="I91" s="59">
        <v>1</v>
      </c>
    </row>
    <row r="92" spans="1:9" ht="15.75">
      <c r="A92" s="48"/>
      <c r="B92" s="6" t="s">
        <v>1</v>
      </c>
      <c r="C92" s="60"/>
      <c r="D92" s="44">
        <f aca="true" t="shared" si="15" ref="D92:I92">D85+D86+D87+D88+D89+D90+D91</f>
        <v>182</v>
      </c>
      <c r="E92" s="44">
        <f t="shared" si="15"/>
        <v>97</v>
      </c>
      <c r="F92" s="44">
        <f t="shared" si="15"/>
        <v>85</v>
      </c>
      <c r="G92" s="44">
        <f t="shared" si="15"/>
        <v>1</v>
      </c>
      <c r="H92" s="44">
        <f t="shared" si="15"/>
        <v>0</v>
      </c>
      <c r="I92" s="44">
        <f t="shared" si="15"/>
        <v>3</v>
      </c>
    </row>
    <row r="93" spans="1:9" ht="12.75">
      <c r="A93" s="68" t="s">
        <v>17</v>
      </c>
      <c r="B93" s="86" t="s">
        <v>67</v>
      </c>
      <c r="C93" s="22" t="s">
        <v>106</v>
      </c>
      <c r="D93" s="55">
        <v>26</v>
      </c>
      <c r="E93" s="49">
        <v>25</v>
      </c>
      <c r="F93" s="49">
        <v>1</v>
      </c>
      <c r="G93" s="55">
        <v>0</v>
      </c>
      <c r="H93" s="55">
        <v>0</v>
      </c>
      <c r="I93" s="55">
        <v>0</v>
      </c>
    </row>
    <row r="94" spans="1:9" ht="12.75">
      <c r="A94" s="68" t="s">
        <v>18</v>
      </c>
      <c r="B94" s="81"/>
      <c r="C94" s="22" t="s">
        <v>52</v>
      </c>
      <c r="D94" s="55">
        <v>22</v>
      </c>
      <c r="E94" s="49">
        <v>20</v>
      </c>
      <c r="F94" s="49">
        <v>2</v>
      </c>
      <c r="G94" s="55">
        <v>0</v>
      </c>
      <c r="H94" s="55">
        <v>0</v>
      </c>
      <c r="I94" s="55">
        <v>5</v>
      </c>
    </row>
    <row r="95" spans="1:9" ht="12.75">
      <c r="A95" s="68" t="s">
        <v>19</v>
      </c>
      <c r="B95" s="114"/>
      <c r="C95" s="32" t="s">
        <v>33</v>
      </c>
      <c r="D95" s="55">
        <v>20</v>
      </c>
      <c r="E95" s="49">
        <v>20</v>
      </c>
      <c r="F95" s="49"/>
      <c r="G95" s="55">
        <v>1</v>
      </c>
      <c r="H95" s="55">
        <v>0</v>
      </c>
      <c r="I95" s="55">
        <v>5</v>
      </c>
    </row>
    <row r="96" spans="1:9" ht="15.75">
      <c r="A96" s="73"/>
      <c r="B96" s="3" t="s">
        <v>1</v>
      </c>
      <c r="C96" s="33"/>
      <c r="D96" s="45">
        <f aca="true" t="shared" si="16" ref="D96:I96">D93+D94+D95</f>
        <v>68</v>
      </c>
      <c r="E96" s="64">
        <f t="shared" si="16"/>
        <v>65</v>
      </c>
      <c r="F96" s="45">
        <f t="shared" si="16"/>
        <v>3</v>
      </c>
      <c r="G96" s="45">
        <f t="shared" si="16"/>
        <v>1</v>
      </c>
      <c r="H96" s="45">
        <f t="shared" si="16"/>
        <v>0</v>
      </c>
      <c r="I96" s="45">
        <f t="shared" si="16"/>
        <v>10</v>
      </c>
    </row>
    <row r="97" spans="1:9" ht="12.75">
      <c r="A97" s="67" t="s">
        <v>17</v>
      </c>
      <c r="B97" s="86" t="s">
        <v>39</v>
      </c>
      <c r="C97" s="23" t="s">
        <v>107</v>
      </c>
      <c r="D97" s="56">
        <v>26</v>
      </c>
      <c r="E97" s="63">
        <v>25</v>
      </c>
      <c r="F97" s="56">
        <v>1</v>
      </c>
      <c r="G97" s="56">
        <v>1</v>
      </c>
      <c r="H97" s="56">
        <v>0</v>
      </c>
      <c r="I97" s="55">
        <v>1</v>
      </c>
    </row>
    <row r="98" spans="1:9" ht="12.75">
      <c r="A98" s="67" t="s">
        <v>18</v>
      </c>
      <c r="B98" s="81"/>
      <c r="C98" s="23" t="s">
        <v>51</v>
      </c>
      <c r="D98" s="56">
        <v>22</v>
      </c>
      <c r="E98" s="63">
        <v>22</v>
      </c>
      <c r="F98" s="56">
        <v>0</v>
      </c>
      <c r="G98" s="56">
        <v>1</v>
      </c>
      <c r="H98" s="56">
        <v>0</v>
      </c>
      <c r="I98" s="55">
        <v>3</v>
      </c>
    </row>
    <row r="99" spans="1:9" ht="15.75" customHeight="1">
      <c r="A99" s="68" t="s">
        <v>19</v>
      </c>
      <c r="B99" s="82"/>
      <c r="C99" s="27" t="s">
        <v>35</v>
      </c>
      <c r="D99" s="55">
        <v>18</v>
      </c>
      <c r="E99" s="63">
        <v>18</v>
      </c>
      <c r="F99" s="55"/>
      <c r="G99" s="55">
        <v>1</v>
      </c>
      <c r="H99" s="55">
        <v>1</v>
      </c>
      <c r="I99" s="55">
        <v>7</v>
      </c>
    </row>
    <row r="100" spans="1:9" ht="15.75">
      <c r="A100" s="74"/>
      <c r="B100" s="3" t="s">
        <v>1</v>
      </c>
      <c r="C100" s="34"/>
      <c r="D100" s="46">
        <f aca="true" t="shared" si="17" ref="D100:I100">D97+D98+D99</f>
        <v>66</v>
      </c>
      <c r="E100" s="46">
        <f t="shared" si="17"/>
        <v>65</v>
      </c>
      <c r="F100" s="46">
        <f t="shared" si="17"/>
        <v>1</v>
      </c>
      <c r="G100" s="46">
        <f t="shared" si="17"/>
        <v>3</v>
      </c>
      <c r="H100" s="46">
        <f t="shared" si="17"/>
        <v>1</v>
      </c>
      <c r="I100" s="46">
        <f t="shared" si="17"/>
        <v>11</v>
      </c>
    </row>
    <row r="101" spans="1:9" ht="12.75">
      <c r="A101" s="70" t="s">
        <v>17</v>
      </c>
      <c r="B101" s="58"/>
      <c r="C101" s="17" t="s">
        <v>108</v>
      </c>
      <c r="D101" s="57">
        <v>11</v>
      </c>
      <c r="E101" s="57">
        <v>10</v>
      </c>
      <c r="F101" s="57">
        <v>1</v>
      </c>
      <c r="G101" s="57">
        <v>0</v>
      </c>
      <c r="H101" s="57">
        <v>0</v>
      </c>
      <c r="I101" s="55">
        <v>0</v>
      </c>
    </row>
    <row r="102" spans="1:9" ht="15.75">
      <c r="A102" s="71"/>
      <c r="B102" s="3" t="s">
        <v>1</v>
      </c>
      <c r="C102" s="34"/>
      <c r="D102" s="47">
        <f aca="true" t="shared" si="18" ref="D102:I102">D101</f>
        <v>11</v>
      </c>
      <c r="E102" s="47">
        <f t="shared" si="18"/>
        <v>10</v>
      </c>
      <c r="F102" s="47">
        <f t="shared" si="18"/>
        <v>1</v>
      </c>
      <c r="G102" s="47">
        <f t="shared" si="18"/>
        <v>0</v>
      </c>
      <c r="H102" s="47">
        <f t="shared" si="18"/>
        <v>0</v>
      </c>
      <c r="I102" s="47">
        <f t="shared" si="18"/>
        <v>0</v>
      </c>
    </row>
    <row r="103" spans="1:9" ht="15.75">
      <c r="A103" s="7" t="s">
        <v>119</v>
      </c>
      <c r="B103" s="6" t="s">
        <v>2</v>
      </c>
      <c r="C103" s="35"/>
      <c r="D103" s="48">
        <f aca="true" t="shared" si="19" ref="D103:I103">D21+D27+D31+D34+D39+D43+D45+D48+D52+D56+D60+D66+D71+D79+D84+D92+D96+D100+D102</f>
        <v>1748</v>
      </c>
      <c r="E103" s="48">
        <f t="shared" si="19"/>
        <v>1371</v>
      </c>
      <c r="F103" s="48">
        <f t="shared" si="19"/>
        <v>377</v>
      </c>
      <c r="G103" s="48">
        <f t="shared" si="19"/>
        <v>15</v>
      </c>
      <c r="H103" s="48">
        <f t="shared" si="19"/>
        <v>17</v>
      </c>
      <c r="I103" s="48">
        <f t="shared" si="19"/>
        <v>224</v>
      </c>
    </row>
    <row r="104" spans="2:3" ht="15.75">
      <c r="B104" s="18"/>
      <c r="C104" s="16"/>
    </row>
    <row r="105" spans="2:3" ht="15.75">
      <c r="B105" s="19"/>
      <c r="C105" s="18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</sheetData>
  <sheetProtection/>
  <mergeCells count="29">
    <mergeCell ref="B32:B33"/>
    <mergeCell ref="B35:B38"/>
    <mergeCell ref="B97:B99"/>
    <mergeCell ref="B80:B83"/>
    <mergeCell ref="B57:B59"/>
    <mergeCell ref="B53:B55"/>
    <mergeCell ref="B67:B70"/>
    <mergeCell ref="B72:B78"/>
    <mergeCell ref="B93:B95"/>
    <mergeCell ref="A4:A7"/>
    <mergeCell ref="B4:B7"/>
    <mergeCell ref="E6:E7"/>
    <mergeCell ref="F6:F7"/>
    <mergeCell ref="G6:G7"/>
    <mergeCell ref="B2:I2"/>
    <mergeCell ref="C4:C7"/>
    <mergeCell ref="H4:H7"/>
    <mergeCell ref="D5:D7"/>
    <mergeCell ref="D4:G4"/>
    <mergeCell ref="I4:I7"/>
    <mergeCell ref="E5:G5"/>
    <mergeCell ref="B8:B20"/>
    <mergeCell ref="B40:B42"/>
    <mergeCell ref="B22:B26"/>
    <mergeCell ref="B85:B91"/>
    <mergeCell ref="B46:B47"/>
    <mergeCell ref="B61:B65"/>
    <mergeCell ref="B49:B51"/>
    <mergeCell ref="B28:B3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USER</cp:lastModifiedBy>
  <cp:lastPrinted>2021-09-09T06:33:10Z</cp:lastPrinted>
  <dcterms:created xsi:type="dcterms:W3CDTF">2012-08-30T12:13:39Z</dcterms:created>
  <dcterms:modified xsi:type="dcterms:W3CDTF">2021-12-30T09:00:06Z</dcterms:modified>
  <cp:category/>
  <cp:version/>
  <cp:contentType/>
  <cp:contentStatus/>
</cp:coreProperties>
</file>